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unimelbcloud-my.sharepoint.com/personal/babatundeo_student_unimelb_edu_au/Documents/Leye Manuscript Draft/"/>
    </mc:Choice>
  </mc:AlternateContent>
  <xr:revisionPtr revIDLastSave="606" documentId="8_{3F0CA73A-26F1-4C44-BEF2-677DE3F0727B}" xr6:coauthVersionLast="47" xr6:coauthVersionMax="47" xr10:uidLastSave="{0DBCAC1B-5571-4CB2-B4D5-11AD337A25AE}"/>
  <bookViews>
    <workbookView xWindow="-120" yWindow="-120" windowWidth="29040" windowHeight="15840" tabRatio="829" xr2:uid="{C961EF42-CF73-46B7-912E-D41AF91FB298}"/>
  </bookViews>
  <sheets>
    <sheet name="Sheet1" sheetId="1" r:id="rId1"/>
  </sheets>
  <definedNames>
    <definedName name="_xlnm._FilterDatabase" localSheetId="0" hidden="1">Sheet1!$A$2:$AB$2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1" l="1"/>
  <c r="AB10" i="1"/>
  <c r="AB34" i="1"/>
  <c r="AB17" i="1"/>
  <c r="AB26" i="1"/>
  <c r="AB45" i="1"/>
  <c r="AB56" i="1"/>
  <c r="AB59" i="1"/>
  <c r="AB53" i="1"/>
  <c r="AB21" i="1"/>
  <c r="AB32" i="1"/>
  <c r="AB41" i="1"/>
  <c r="AB5" i="1"/>
  <c r="AB49" i="1"/>
  <c r="AB16" i="1"/>
  <c r="AB48" i="1"/>
  <c r="AB38" i="1"/>
  <c r="AB23" i="1"/>
  <c r="AB9" i="1"/>
  <c r="AB29" i="1"/>
  <c r="AB15" i="1"/>
  <c r="AB61" i="1"/>
  <c r="AB25" i="1"/>
  <c r="AB3" i="1"/>
  <c r="AB60" i="1"/>
  <c r="AB27" i="1"/>
  <c r="AB40" i="1"/>
  <c r="AB4" i="1"/>
  <c r="AB7" i="1"/>
  <c r="AB54" i="1"/>
  <c r="AB46" i="1"/>
  <c r="AB39" i="1"/>
  <c r="AB42" i="1"/>
  <c r="AB20" i="1"/>
  <c r="AB28" i="1"/>
  <c r="AB57" i="1"/>
  <c r="AB13" i="1"/>
  <c r="AB58" i="1"/>
  <c r="AB6" i="1"/>
  <c r="AB22" i="1"/>
  <c r="AB8" i="1"/>
  <c r="AB24" i="1"/>
  <c r="AB50" i="1"/>
  <c r="AB12" i="1"/>
  <c r="AB47" i="1"/>
  <c r="AB44" i="1"/>
  <c r="AB14" i="1"/>
  <c r="AB35" i="1"/>
  <c r="AB43" i="1"/>
  <c r="AB19" i="1"/>
  <c r="AB51" i="1"/>
  <c r="AB37" i="1"/>
  <c r="AB11" i="1"/>
  <c r="AB55" i="1"/>
  <c r="AB33" i="1"/>
  <c r="AB36" i="1"/>
  <c r="AB52" i="1"/>
  <c r="AB30" i="1"/>
  <c r="AB31" i="1"/>
</calcChain>
</file>

<file path=xl/sharedStrings.xml><?xml version="1.0" encoding="utf-8"?>
<sst xmlns="http://schemas.openxmlformats.org/spreadsheetml/2006/main" count="90" uniqueCount="90">
  <si>
    <t>Sites</t>
  </si>
  <si>
    <t>Sites name</t>
  </si>
  <si>
    <t>Latitude</t>
  </si>
  <si>
    <t>Longitude</t>
  </si>
  <si>
    <t>Catchment Characteristics</t>
  </si>
  <si>
    <t>Total Nitrogen Inputs and Outputs</t>
  </si>
  <si>
    <t xml:space="preserve">Forests (%) </t>
  </si>
  <si>
    <t>Water (%)</t>
  </si>
  <si>
    <t>Intensive Uses (%)</t>
  </si>
  <si>
    <t>Cropping (%)</t>
  </si>
  <si>
    <t>Dairy (%)</t>
  </si>
  <si>
    <t>Horticulture (%)</t>
  </si>
  <si>
    <t>Mixed Farming and Grazing (%)</t>
  </si>
  <si>
    <t>Non-Dairy (%)</t>
  </si>
  <si>
    <t xml:space="preserve">Annual Temperature (°C) </t>
  </si>
  <si>
    <t xml:space="preserve">Catchment Slope (°) </t>
  </si>
  <si>
    <t xml:space="preserve">Runoff pereniality (°) </t>
  </si>
  <si>
    <t>Stream Density</t>
  </si>
  <si>
    <t>Total N Fixation (kg/ha)</t>
  </si>
  <si>
    <t>Riverine Export (% of Inputs)</t>
  </si>
  <si>
    <t>GLENELG RIVER @ DARTMOOR</t>
  </si>
  <si>
    <t>GLENELG RIVER @ SANDFORD</t>
  </si>
  <si>
    <t>OVENS RIVER @ PEECHELBA</t>
  </si>
  <si>
    <t>MITTA MITTA RIVER @ TALLANDOON</t>
  </si>
  <si>
    <t>WANNON RIVER @ HENTY</t>
  </si>
  <si>
    <t>GOULBURN RIVER @ EILDON</t>
  </si>
  <si>
    <t>MITCHELL RIVER @ GLENALADALE</t>
  </si>
  <si>
    <t>MITTA MITTA RIVER @ COLEMANS</t>
  </si>
  <si>
    <t>OVENS RIVER @ ROCKY POINT</t>
  </si>
  <si>
    <t>BARWON RIVER @ INVERLEIGH</t>
  </si>
  <si>
    <t>KIEWA RIVER @ BANDIANA</t>
  </si>
  <si>
    <t>MITTA MITTA RIVER @ HINNOMUNJIE</t>
  </si>
  <si>
    <t>AVON RIVER @ STRATFORD</t>
  </si>
  <si>
    <t>KIEWA RIVER @ KIEWA (MAIN STREAM)</t>
  </si>
  <si>
    <t>OVENS RIVER @ MYRTLEFORD</t>
  </si>
  <si>
    <t>WONNANGATTA RIVER @ CROOKED RIVER</t>
  </si>
  <si>
    <t>KING RIVER @ DOCKER ROAD BRIDGE</t>
  </si>
  <si>
    <t>GELLIBRAND RIVER @ BURRUPA</t>
  </si>
  <si>
    <t>TAMBO RIVER @ SWIFTS CREEK</t>
  </si>
  <si>
    <t>CURDIES RIVER @ CURDIE</t>
  </si>
  <si>
    <t>BEMM RIVER @ PRINCES HIGHWAY</t>
  </si>
  <si>
    <t>GOULBURN RIVER @ DOHERTYS</t>
  </si>
  <si>
    <t>DARGO RIVER @ LOWER DARGO ROAD</t>
  </si>
  <si>
    <t>ACHERON RIVER @ TAGGERTY</t>
  </si>
  <si>
    <t>MOYNE RIVER @ TOOLONG</t>
  </si>
  <si>
    <t>BARWON RIVER @ RICKETTS MARSH</t>
  </si>
  <si>
    <t>KIEWA RIVER @ MONGANS BRIDGE</t>
  </si>
  <si>
    <t>MORASS CREEK @ UPLANDS</t>
  </si>
  <si>
    <t>OVENS RIVER @ BRIGHT</t>
  </si>
  <si>
    <t>HOLLAND CREEK @ KELFEERA</t>
  </si>
  <si>
    <t>RODGER RIVER @ JACKSONS CROSSING</t>
  </si>
  <si>
    <t>WINGAN RIVER @ WINGAN INLET NATIONAL PARK</t>
  </si>
  <si>
    <t>BIG RIVER @ JOKERS CREEK</t>
  </si>
  <si>
    <t>SCOTTS CREEK @ CURDIE (DIGNEYS BRIDGE)</t>
  </si>
  <si>
    <t>BIG RIVER @ D/S OF FRENCHMAN CREEK JUNCTION</t>
  </si>
  <si>
    <t>CANN RIVER (WEST BRANCH) @ WEERAGUA</t>
  </si>
  <si>
    <t>GELLIBRAND RIVER @ BUNKERS HILL</t>
  </si>
  <si>
    <t>WIMMERA RIVER @ EVERSLEY</t>
  </si>
  <si>
    <t>TANJIL RIVER @ TANJIL JUNCTION</t>
  </si>
  <si>
    <t>SURRY RIVER @ HEATHMERE</t>
  </si>
  <si>
    <t>NICHOLSON RIVER @ DEPTFORD</t>
  </si>
  <si>
    <t>KENNEDYS CREEK @ KENNEDYS CREEK</t>
  </si>
  <si>
    <t>NARIEL CREEK @ UPPER NARIEL</t>
  </si>
  <si>
    <t>FIFTEEN MILE CREEK @ GRETA SOUTH</t>
  </si>
  <si>
    <t>TARRA RIVER @ YARRAM</t>
  </si>
  <si>
    <t>ROSE RIVER @ MATONG NORTH</t>
  </si>
  <si>
    <t>COMBIENBAR RIVER @ COMBIENBAR</t>
  </si>
  <si>
    <t>VICTORIA RIVER @ VICTORIA FALLS</t>
  </si>
  <si>
    <t>WANDO RIVER @ WANDO VALE</t>
  </si>
  <si>
    <t>PIRRON YALLOCK CREEK @ PIRRON YALLOCK (ABOVE H'WY BR.)</t>
  </si>
  <si>
    <t>OVENS RIVER @ HARRIETVILLE</t>
  </si>
  <si>
    <t>BRANKEET CREEK @ ANCONA</t>
  </si>
  <si>
    <t>MURRINDINDI RIVER @ MURRINDINDI ABOVE COLWELLS</t>
  </si>
  <si>
    <t>KIEWA RIVER WEST BRANCH @ U/S OF OFFTAKE</t>
  </si>
  <si>
    <t>LOVE CREEK @ GELLIBRAND</t>
  </si>
  <si>
    <t>AGNES RIVER @ TOORA</t>
  </si>
  <si>
    <t>GLENELG RIVER @ BIG CORD</t>
  </si>
  <si>
    <t>TAMBO RIVER @ U/S OF SMITH CREEK</t>
  </si>
  <si>
    <t>BARWON RIVER EAST BRANCH @ FORREST</t>
  </si>
  <si>
    <t>Nox:TN Ratio</t>
  </si>
  <si>
    <t>Fertilised Addtive Land Use FAFU (%)</t>
  </si>
  <si>
    <t xml:space="preserve"> Fertiser  Nitrogen Input (kg ha⁻¹)</t>
  </si>
  <si>
    <t>Total Nitrogen Input (kg ha⁻¹)</t>
  </si>
  <si>
    <t>Riverine Export (kg ha⁻¹)</t>
  </si>
  <si>
    <t>Atmospheric Load (kg ha⁻¹)</t>
  </si>
  <si>
    <t>Mean Annual Rainfall (mm yr⁻¹)</t>
  </si>
  <si>
    <t>Area Normalized  Streamflow (mm yr⁻¹)</t>
  </si>
  <si>
    <t xml:space="preserve">Catchment Area (km²) </t>
  </si>
  <si>
    <t>Land Use ( % of Catchment Area)</t>
  </si>
  <si>
    <t>TN Concentration (mg L⁻¹)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</si>
</sst>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"/>
  </numFmts>
  <fonts count="4" x14ac:knownFonts="1">
    <font>
      <sz val="11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" fontId="1" fillId="0" borderId="0" xfId="0" applyNumberFormat="1" applyFont="1" applyAlignment="1">
      <alignment horizontal="center" vertical="top" wrapText="1"/>
    </xf>
    <xf numFmtId="2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center" vertical="center" wrapText="1"/>
    </xf>
    <xf numFmtId="1" fontId="0" fillId="0" borderId="0" xfId="0" applyNumberFormat="1"/>
    <xf numFmtId="2" fontId="1" fillId="0" borderId="0" xfId="0" applyNumberFormat="1" applyFont="1" applyAlignment="1">
      <alignment horizontal="center" vertical="top" wrapText="1"/>
    </xf>
    <xf numFmtId="2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left" vertical="top" wrapText="1"/>
    </xf>
    <xf numFmtId="165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5" fontId="0" fillId="0" borderId="0" xfId="0" applyNumberFormat="1"/>
    <xf numFmtId="165" fontId="1" fillId="0" borderId="0" xfId="0" applyNumberFormat="1" applyFont="1" applyAlignment="1">
      <alignment horizontal="center" wrapText="1"/>
    </xf>
    <xf numFmtId="165" fontId="3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33D3F-4BE7-4C11-B8BD-EBFA999C56A2}">
  <dimension ref="A1:AB68"/>
  <sheetViews>
    <sheetView tabSelected="1" topLeftCell="D1" workbookViewId="0">
      <selection activeCell="AA16" sqref="AA16"/>
    </sheetView>
  </sheetViews>
  <sheetFormatPr defaultRowHeight="14.25" x14ac:dyDescent="0.2"/>
  <cols>
    <col min="2" max="2" width="50.25" customWidth="1"/>
    <col min="5" max="5" width="12.125" style="15" customWidth="1"/>
    <col min="11" max="11" width="10.125" customWidth="1"/>
    <col min="16" max="16" width="9.625" customWidth="1"/>
    <col min="19" max="19" width="8" customWidth="1"/>
    <col min="25" max="26" width="9.25" customWidth="1"/>
  </cols>
  <sheetData>
    <row r="1" spans="1:28" ht="25.5" customHeight="1" x14ac:dyDescent="0.2">
      <c r="A1" s="1" t="s">
        <v>0</v>
      </c>
      <c r="B1" s="2" t="s">
        <v>1</v>
      </c>
      <c r="C1" s="3" t="s">
        <v>2</v>
      </c>
      <c r="D1" s="3" t="s">
        <v>3</v>
      </c>
      <c r="E1" s="14" t="s">
        <v>87</v>
      </c>
      <c r="F1" s="16" t="s">
        <v>88</v>
      </c>
      <c r="G1" s="16"/>
      <c r="H1" s="16"/>
      <c r="I1" s="16"/>
      <c r="J1" s="16"/>
      <c r="K1" s="16"/>
      <c r="L1" s="16"/>
      <c r="M1" s="16"/>
      <c r="N1" s="16"/>
      <c r="O1" s="17" t="s">
        <v>4</v>
      </c>
      <c r="P1" s="17"/>
      <c r="Q1" s="17"/>
      <c r="R1" s="17"/>
      <c r="S1" s="17"/>
      <c r="T1" s="17"/>
      <c r="U1" s="17" t="s">
        <v>5</v>
      </c>
      <c r="V1" s="17"/>
      <c r="W1" s="17"/>
      <c r="X1" s="17"/>
      <c r="Y1" s="17"/>
      <c r="Z1" s="17"/>
      <c r="AA1" s="17"/>
      <c r="AB1" s="17"/>
    </row>
    <row r="2" spans="1:28" ht="63.75" x14ac:dyDescent="0.2">
      <c r="A2" s="4"/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80</v>
      </c>
      <c r="O2" s="3" t="s">
        <v>86</v>
      </c>
      <c r="P2" s="3" t="s">
        <v>14</v>
      </c>
      <c r="Q2" s="6" t="s">
        <v>15</v>
      </c>
      <c r="R2" s="3" t="s">
        <v>85</v>
      </c>
      <c r="S2" s="7" t="s">
        <v>16</v>
      </c>
      <c r="T2" s="7" t="s">
        <v>17</v>
      </c>
      <c r="U2" s="3" t="s">
        <v>81</v>
      </c>
      <c r="V2" s="3" t="s">
        <v>18</v>
      </c>
      <c r="W2" s="3" t="s">
        <v>84</v>
      </c>
      <c r="X2" s="3" t="s">
        <v>82</v>
      </c>
      <c r="Y2" s="3" t="s">
        <v>89</v>
      </c>
      <c r="Z2" s="3" t="s">
        <v>79</v>
      </c>
      <c r="AA2" s="3" t="s">
        <v>83</v>
      </c>
      <c r="AB2" s="3" t="s">
        <v>19</v>
      </c>
    </row>
    <row r="3" spans="1:28" x14ac:dyDescent="0.2">
      <c r="A3" s="8">
        <v>221201</v>
      </c>
      <c r="B3" s="9" t="s">
        <v>55</v>
      </c>
      <c r="C3" s="10">
        <v>-37.372999999999998</v>
      </c>
      <c r="D3" s="10">
        <v>149.1987</v>
      </c>
      <c r="E3" s="15">
        <v>315.58580999999998</v>
      </c>
      <c r="F3" s="10">
        <v>96.77556478220616</v>
      </c>
      <c r="G3" s="10">
        <v>0</v>
      </c>
      <c r="H3" s="10">
        <v>0.39794564907718771</v>
      </c>
      <c r="I3" s="10">
        <v>0</v>
      </c>
      <c r="J3" s="10">
        <v>0</v>
      </c>
      <c r="K3" s="10">
        <v>0</v>
      </c>
      <c r="L3" s="10">
        <v>5.9308750288867562E-2</v>
      </c>
      <c r="M3" s="10">
        <v>2.7671808184277999</v>
      </c>
      <c r="N3" s="10">
        <v>2.8264895687166671</v>
      </c>
      <c r="O3" s="10">
        <v>159.6947432747084</v>
      </c>
      <c r="P3" s="10">
        <v>10.69</v>
      </c>
      <c r="Q3" s="10">
        <v>18.6083</v>
      </c>
      <c r="R3" s="11">
        <v>1049.46</v>
      </c>
      <c r="S3" s="11">
        <v>15.43</v>
      </c>
      <c r="T3" s="12">
        <v>0.80284199999999994</v>
      </c>
      <c r="U3" s="10">
        <v>0.44557967999258269</v>
      </c>
      <c r="V3" s="10">
        <v>5</v>
      </c>
      <c r="W3" s="10">
        <v>5</v>
      </c>
      <c r="X3" s="10">
        <v>10.445579679992584</v>
      </c>
      <c r="Y3" s="10">
        <v>0.37618181818181817</v>
      </c>
      <c r="Z3" s="10">
        <v>0.3</v>
      </c>
      <c r="AA3" s="10">
        <v>1.1099375648561181</v>
      </c>
      <c r="AB3" s="10">
        <f t="shared" ref="AB3:AB34" si="0">(AA3/X3)*100</f>
        <v>10.625906831978769</v>
      </c>
    </row>
    <row r="4" spans="1:28" x14ac:dyDescent="0.2">
      <c r="A4" s="8">
        <v>221208</v>
      </c>
      <c r="B4" s="9" t="s">
        <v>51</v>
      </c>
      <c r="C4" s="10">
        <v>-37.689</v>
      </c>
      <c r="D4" s="10">
        <v>149.49180000000001</v>
      </c>
      <c r="E4" s="15">
        <v>420.68298000000004</v>
      </c>
      <c r="F4" s="10">
        <v>96.87751570077782</v>
      </c>
      <c r="G4" s="10">
        <v>0</v>
      </c>
      <c r="H4" s="10">
        <v>0.68148466572144195</v>
      </c>
      <c r="I4" s="10">
        <v>0</v>
      </c>
      <c r="J4" s="10">
        <v>0</v>
      </c>
      <c r="K4" s="10">
        <v>0</v>
      </c>
      <c r="L4" s="10">
        <v>2.1635793299743198</v>
      </c>
      <c r="M4" s="10">
        <v>0.27742030352642272</v>
      </c>
      <c r="N4" s="10">
        <v>2.4409996335007431</v>
      </c>
      <c r="O4" s="10">
        <v>180.30159864842119</v>
      </c>
      <c r="P4" s="10">
        <v>13.391999999999999</v>
      </c>
      <c r="Q4" s="10">
        <v>6.4867900000000001</v>
      </c>
      <c r="R4" s="11">
        <v>1064.21</v>
      </c>
      <c r="S4" s="11">
        <v>17.32</v>
      </c>
      <c r="T4" s="12">
        <v>0.86354299999999995</v>
      </c>
      <c r="U4" s="10">
        <v>0.41654007597359888</v>
      </c>
      <c r="V4" s="10">
        <v>5</v>
      </c>
      <c r="W4" s="10">
        <v>5</v>
      </c>
      <c r="X4" s="10">
        <v>10.416540075973598</v>
      </c>
      <c r="Y4" s="10">
        <v>0.42145454545454553</v>
      </c>
      <c r="Z4" s="10">
        <v>0.1</v>
      </c>
      <c r="AA4" s="10">
        <v>1.382586997415056</v>
      </c>
      <c r="AB4" s="10">
        <f t="shared" si="0"/>
        <v>13.272996478015569</v>
      </c>
    </row>
    <row r="5" spans="1:28" x14ac:dyDescent="0.2">
      <c r="A5" s="8">
        <v>221211</v>
      </c>
      <c r="B5" s="9" t="s">
        <v>66</v>
      </c>
      <c r="C5" s="10">
        <v>-37.44</v>
      </c>
      <c r="D5" s="10">
        <v>148.98310000000001</v>
      </c>
      <c r="E5" s="15">
        <v>178.53942999999998</v>
      </c>
      <c r="F5" s="10">
        <v>92.062632887312333</v>
      </c>
      <c r="G5" s="10">
        <v>0</v>
      </c>
      <c r="H5" s="10">
        <v>1.8032375257387121</v>
      </c>
      <c r="I5" s="10">
        <v>0</v>
      </c>
      <c r="J5" s="10">
        <v>0</v>
      </c>
      <c r="K5" s="10">
        <v>0</v>
      </c>
      <c r="L5" s="10">
        <v>3.4151559686283299</v>
      </c>
      <c r="M5" s="10">
        <v>2.718973618320613</v>
      </c>
      <c r="N5" s="10">
        <v>6.1341295869489434</v>
      </c>
      <c r="O5" s="10">
        <v>212.93941318478181</v>
      </c>
      <c r="P5" s="10">
        <v>11.199</v>
      </c>
      <c r="Q5" s="10">
        <v>18.808199999999999</v>
      </c>
      <c r="R5" s="11">
        <v>1098.22</v>
      </c>
      <c r="S5" s="11">
        <v>14.38</v>
      </c>
      <c r="T5" s="12">
        <v>0.91611299999999996</v>
      </c>
      <c r="U5" s="10">
        <v>2.2872997075211892</v>
      </c>
      <c r="V5" s="10">
        <v>5</v>
      </c>
      <c r="W5" s="10">
        <v>5</v>
      </c>
      <c r="X5" s="10">
        <v>12.287299707521189</v>
      </c>
      <c r="Y5" s="10">
        <v>0.52881818181818185</v>
      </c>
      <c r="Z5" s="10">
        <v>0.5</v>
      </c>
      <c r="AA5" s="10">
        <v>1.9130250897009651</v>
      </c>
      <c r="AB5" s="10">
        <f t="shared" si="0"/>
        <v>15.569125318315317</v>
      </c>
    </row>
    <row r="6" spans="1:28" x14ac:dyDescent="0.2">
      <c r="A6" s="8">
        <v>221212</v>
      </c>
      <c r="B6" s="9" t="s">
        <v>40</v>
      </c>
      <c r="C6" s="10">
        <v>-37.606999999999999</v>
      </c>
      <c r="D6" s="10">
        <v>148.9016</v>
      </c>
      <c r="E6" s="15">
        <v>730.67398000000003</v>
      </c>
      <c r="F6" s="10">
        <v>95.369163138941943</v>
      </c>
      <c r="G6" s="10">
        <v>0</v>
      </c>
      <c r="H6" s="10">
        <v>1.4460895405088869</v>
      </c>
      <c r="I6" s="10">
        <v>0</v>
      </c>
      <c r="J6" s="10">
        <v>0</v>
      </c>
      <c r="K6" s="10">
        <v>0</v>
      </c>
      <c r="L6" s="10">
        <v>1.858016074419401</v>
      </c>
      <c r="M6" s="10">
        <v>1.326731246129772</v>
      </c>
      <c r="N6" s="10">
        <v>3.1847473205491732</v>
      </c>
      <c r="O6" s="10">
        <v>284.07227281012268</v>
      </c>
      <c r="P6" s="10">
        <v>11.477</v>
      </c>
      <c r="Q6" s="10">
        <v>12.0419</v>
      </c>
      <c r="R6" s="11">
        <v>1162.27</v>
      </c>
      <c r="S6" s="11">
        <v>14.26</v>
      </c>
      <c r="T6" s="12">
        <v>0.90726700000000005</v>
      </c>
      <c r="U6" s="10">
        <v>1.048731750691327</v>
      </c>
      <c r="V6" s="10">
        <v>5</v>
      </c>
      <c r="W6" s="10">
        <v>5</v>
      </c>
      <c r="X6" s="10">
        <v>11.048731750691328</v>
      </c>
      <c r="Y6" s="10">
        <v>0.53872727272727261</v>
      </c>
      <c r="Z6" s="10">
        <v>0.5</v>
      </c>
      <c r="AA6" s="10">
        <v>2.4858412851304021</v>
      </c>
      <c r="AB6" s="10">
        <f t="shared" si="0"/>
        <v>22.498883502849647</v>
      </c>
    </row>
    <row r="7" spans="1:28" x14ac:dyDescent="0.2">
      <c r="A7" s="8">
        <v>222217</v>
      </c>
      <c r="B7" s="9" t="s">
        <v>50</v>
      </c>
      <c r="C7" s="10">
        <v>-37.409999999999997</v>
      </c>
      <c r="D7" s="10">
        <v>148.35990000000001</v>
      </c>
      <c r="E7" s="15">
        <v>433.30943000000002</v>
      </c>
      <c r="F7" s="10">
        <v>100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  <c r="O7" s="10">
        <v>196.9542869588179</v>
      </c>
      <c r="P7" s="10">
        <v>11.038</v>
      </c>
      <c r="Q7" s="10">
        <v>4.33</v>
      </c>
      <c r="R7" s="11">
        <v>997.005</v>
      </c>
      <c r="S7" s="11">
        <v>12.85</v>
      </c>
      <c r="T7" s="12">
        <v>0.77383599999999997</v>
      </c>
      <c r="U7" s="10">
        <v>0</v>
      </c>
      <c r="V7" s="10">
        <v>5</v>
      </c>
      <c r="W7" s="10">
        <v>5</v>
      </c>
      <c r="X7" s="10">
        <v>10</v>
      </c>
      <c r="Y7" s="10">
        <v>0.4594545454545455</v>
      </c>
      <c r="Z7" s="10">
        <v>0.4</v>
      </c>
      <c r="AA7" s="10">
        <v>2.0119016439255768</v>
      </c>
      <c r="AB7" s="10">
        <f t="shared" si="0"/>
        <v>20.11901643925577</v>
      </c>
    </row>
    <row r="8" spans="1:28" x14ac:dyDescent="0.2">
      <c r="A8" s="8">
        <v>223202</v>
      </c>
      <c r="B8" s="9" t="s">
        <v>38</v>
      </c>
      <c r="C8" s="10">
        <v>-37.268999999999998</v>
      </c>
      <c r="D8" s="10">
        <v>147.72880000000001</v>
      </c>
      <c r="E8" s="15">
        <v>899.29020999999989</v>
      </c>
      <c r="F8" s="10">
        <v>70.321874181194531</v>
      </c>
      <c r="G8" s="10">
        <v>0</v>
      </c>
      <c r="H8" s="10">
        <v>2.329013456067758</v>
      </c>
      <c r="I8" s="10">
        <v>0</v>
      </c>
      <c r="J8" s="10">
        <v>0</v>
      </c>
      <c r="K8" s="10">
        <v>0.28889561691103027</v>
      </c>
      <c r="L8" s="10">
        <v>3.9298381776000881</v>
      </c>
      <c r="M8" s="10">
        <v>23.1303785682266</v>
      </c>
      <c r="N8" s="10">
        <v>27.349112362737721</v>
      </c>
      <c r="O8" s="10">
        <v>70.5625004170587</v>
      </c>
      <c r="P8" s="10">
        <v>9.9659999999999993</v>
      </c>
      <c r="Q8" s="10">
        <v>14.590400000000001</v>
      </c>
      <c r="R8" s="11">
        <v>822.28200000000004</v>
      </c>
      <c r="S8" s="11">
        <v>9.74</v>
      </c>
      <c r="T8" s="12">
        <v>0.80991899999999994</v>
      </c>
      <c r="U8" s="10">
        <v>4.0967001513893946</v>
      </c>
      <c r="V8" s="10">
        <v>10</v>
      </c>
      <c r="W8" s="10">
        <v>5</v>
      </c>
      <c r="X8" s="10">
        <v>19.096700151389395</v>
      </c>
      <c r="Y8" s="10">
        <v>0.29863636363636359</v>
      </c>
      <c r="Z8" s="10">
        <v>0.1</v>
      </c>
      <c r="AA8" s="10">
        <v>0.80340133419828363</v>
      </c>
      <c r="AB8" s="10">
        <f t="shared" si="0"/>
        <v>4.2070165412312424</v>
      </c>
    </row>
    <row r="9" spans="1:28" x14ac:dyDescent="0.2">
      <c r="A9" s="8">
        <v>223204</v>
      </c>
      <c r="B9" s="9" t="s">
        <v>60</v>
      </c>
      <c r="C9" s="10">
        <v>-37.593000000000004</v>
      </c>
      <c r="D9" s="10">
        <v>147.69710000000001</v>
      </c>
      <c r="E9" s="15">
        <v>288.92205999999999</v>
      </c>
      <c r="F9" s="10">
        <v>99.541523412923198</v>
      </c>
      <c r="G9" s="10">
        <v>0</v>
      </c>
      <c r="H9" s="10">
        <v>0.45847658707680539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130.6889230705585</v>
      </c>
      <c r="P9" s="10">
        <v>11.454000000000001</v>
      </c>
      <c r="Q9" s="10">
        <v>1.7787900000000001</v>
      </c>
      <c r="R9" s="11">
        <v>825.64599999999996</v>
      </c>
      <c r="S9" s="11">
        <v>9.4</v>
      </c>
      <c r="T9" s="12">
        <v>0.81691199999999997</v>
      </c>
      <c r="U9" s="10">
        <v>0</v>
      </c>
      <c r="V9" s="10">
        <v>5</v>
      </c>
      <c r="W9" s="10">
        <v>5</v>
      </c>
      <c r="X9" s="10">
        <v>10</v>
      </c>
      <c r="Y9" s="10">
        <v>0.39718181818181808</v>
      </c>
      <c r="Z9" s="10">
        <v>0.3</v>
      </c>
      <c r="AA9" s="10">
        <v>0.96323402612770059</v>
      </c>
      <c r="AB9" s="10">
        <f t="shared" si="0"/>
        <v>9.6323402612770064</v>
      </c>
    </row>
    <row r="10" spans="1:28" x14ac:dyDescent="0.2">
      <c r="A10" s="8">
        <v>223214</v>
      </c>
      <c r="B10" s="9" t="s">
        <v>77</v>
      </c>
      <c r="C10" s="10">
        <v>-36.954999999999998</v>
      </c>
      <c r="D10" s="10">
        <v>147.92760000000001</v>
      </c>
      <c r="E10" s="15">
        <v>31.679470000000002</v>
      </c>
      <c r="F10" s="10">
        <v>64.025755481389041</v>
      </c>
      <c r="G10" s="10">
        <v>0</v>
      </c>
      <c r="H10" s="10">
        <v>1.253019700140185</v>
      </c>
      <c r="I10" s="10">
        <v>0</v>
      </c>
      <c r="J10" s="10">
        <v>0</v>
      </c>
      <c r="K10" s="10">
        <v>0</v>
      </c>
      <c r="L10" s="10">
        <v>4.1539205043518717</v>
      </c>
      <c r="M10" s="10">
        <v>30.567304314118889</v>
      </c>
      <c r="N10" s="10">
        <v>34.721224818470773</v>
      </c>
      <c r="O10" s="10">
        <v>57.809727475640457</v>
      </c>
      <c r="P10" s="10">
        <v>8.49</v>
      </c>
      <c r="Q10" s="10">
        <v>10.7422</v>
      </c>
      <c r="R10" s="11">
        <v>1023.21</v>
      </c>
      <c r="S10" s="11">
        <v>7.74</v>
      </c>
      <c r="T10" s="12">
        <v>0.97372099999999995</v>
      </c>
      <c r="U10" s="10">
        <v>5.7614713942499662</v>
      </c>
      <c r="V10" s="10">
        <v>10</v>
      </c>
      <c r="W10" s="10">
        <v>5</v>
      </c>
      <c r="X10" s="10">
        <v>20.761471394249966</v>
      </c>
      <c r="Y10" s="10">
        <v>0.39454545454545448</v>
      </c>
      <c r="Z10" s="10">
        <v>0.1</v>
      </c>
      <c r="AA10" s="10">
        <v>0.31929654929660928</v>
      </c>
      <c r="AB10" s="10">
        <f t="shared" si="0"/>
        <v>1.5379283251814255</v>
      </c>
    </row>
    <row r="11" spans="1:28" x14ac:dyDescent="0.2">
      <c r="A11" s="8">
        <v>224203</v>
      </c>
      <c r="B11" s="9" t="s">
        <v>26</v>
      </c>
      <c r="C11" s="10">
        <v>-37.764000000000003</v>
      </c>
      <c r="D11" s="10">
        <v>147.37479999999999</v>
      </c>
      <c r="E11" s="15">
        <v>3922.9464200000011</v>
      </c>
      <c r="F11" s="10">
        <v>94.578704442259493</v>
      </c>
      <c r="G11" s="10">
        <v>5.6080296911116099E-6</v>
      </c>
      <c r="H11" s="10">
        <v>1.1061999159295171</v>
      </c>
      <c r="I11" s="10">
        <v>0</v>
      </c>
      <c r="J11" s="10">
        <v>0</v>
      </c>
      <c r="K11" s="10">
        <v>4.2220816260855271E-3</v>
      </c>
      <c r="L11" s="10">
        <v>3.5503487707588919</v>
      </c>
      <c r="M11" s="10">
        <v>0.7605191813963138</v>
      </c>
      <c r="N11" s="10">
        <v>4.3150900337812912</v>
      </c>
      <c r="O11" s="10">
        <v>200.60598876457379</v>
      </c>
      <c r="P11" s="10">
        <v>10.218999999999999</v>
      </c>
      <c r="Q11" s="10">
        <v>13.4252</v>
      </c>
      <c r="R11" s="11">
        <v>1056.19</v>
      </c>
      <c r="S11" s="11">
        <v>8.84</v>
      </c>
      <c r="T11" s="12">
        <v>0.81735199999999997</v>
      </c>
      <c r="U11" s="10">
        <v>0.78685601971591534</v>
      </c>
      <c r="V11" s="10">
        <v>5</v>
      </c>
      <c r="W11" s="10">
        <v>5</v>
      </c>
      <c r="X11" s="10">
        <v>10.786856019715916</v>
      </c>
      <c r="Y11" s="10">
        <v>0.22963636363636361</v>
      </c>
      <c r="Z11" s="10">
        <v>0.1</v>
      </c>
      <c r="AA11" s="10">
        <v>0.7422238883024419</v>
      </c>
      <c r="AB11" s="10">
        <f t="shared" si="0"/>
        <v>6.8808176075199814</v>
      </c>
    </row>
    <row r="12" spans="1:28" x14ac:dyDescent="0.2">
      <c r="A12" s="8">
        <v>224206</v>
      </c>
      <c r="B12" s="9" t="s">
        <v>35</v>
      </c>
      <c r="C12" s="10">
        <v>-37.408000000000001</v>
      </c>
      <c r="D12" s="10">
        <v>147.08920000000001</v>
      </c>
      <c r="E12" s="15">
        <v>1103.7645</v>
      </c>
      <c r="F12" s="10">
        <v>99.307298794262735</v>
      </c>
      <c r="G12" s="10">
        <v>0</v>
      </c>
      <c r="H12" s="10">
        <v>0.1080556586119593</v>
      </c>
      <c r="I12" s="10">
        <v>0</v>
      </c>
      <c r="J12" s="10">
        <v>0</v>
      </c>
      <c r="K12" s="10">
        <v>0</v>
      </c>
      <c r="L12" s="10">
        <v>0.58464554712531525</v>
      </c>
      <c r="M12" s="10">
        <v>0</v>
      </c>
      <c r="N12" s="10">
        <v>0.58464554712531525</v>
      </c>
      <c r="O12" s="10">
        <v>280.23262373285411</v>
      </c>
      <c r="P12" s="10">
        <v>9.4489999999999998</v>
      </c>
      <c r="Q12" s="10">
        <v>5.67</v>
      </c>
      <c r="R12" s="11">
        <v>1233.3</v>
      </c>
      <c r="S12" s="11">
        <v>8.44</v>
      </c>
      <c r="T12" s="12">
        <v>0.85498300000000005</v>
      </c>
      <c r="U12" s="10">
        <v>9.3502825829241659E-2</v>
      </c>
      <c r="V12" s="10">
        <v>5</v>
      </c>
      <c r="W12" s="10">
        <v>5</v>
      </c>
      <c r="X12" s="10">
        <v>10.093502825829241</v>
      </c>
      <c r="Y12" s="10">
        <v>0.13327272727272721</v>
      </c>
      <c r="Z12" s="10">
        <v>0.1</v>
      </c>
      <c r="AA12" s="10">
        <v>0.64889706586372842</v>
      </c>
      <c r="AB12" s="10">
        <f t="shared" si="0"/>
        <v>6.4288590102060796</v>
      </c>
    </row>
    <row r="13" spans="1:28" x14ac:dyDescent="0.2">
      <c r="A13" s="8">
        <v>224213</v>
      </c>
      <c r="B13" s="9" t="s">
        <v>42</v>
      </c>
      <c r="C13" s="10">
        <v>-37.494999999999997</v>
      </c>
      <c r="D13" s="10">
        <v>147.2687</v>
      </c>
      <c r="E13" s="15">
        <v>667.86203999999998</v>
      </c>
      <c r="F13" s="10">
        <v>88.733387212724352</v>
      </c>
      <c r="G13" s="10">
        <v>0</v>
      </c>
      <c r="H13" s="10">
        <v>3.0174974460294219</v>
      </c>
      <c r="I13" s="10">
        <v>0</v>
      </c>
      <c r="J13" s="10">
        <v>0</v>
      </c>
      <c r="K13" s="10">
        <v>0</v>
      </c>
      <c r="L13" s="10">
        <v>8.0693072479459982</v>
      </c>
      <c r="M13" s="10">
        <v>0.1798080933002271</v>
      </c>
      <c r="N13" s="10">
        <v>8.2491153412462257</v>
      </c>
      <c r="O13" s="10">
        <v>269.70824420836698</v>
      </c>
      <c r="P13" s="10">
        <v>9.4700000000000006</v>
      </c>
      <c r="Q13" s="10">
        <v>7.8211399999999998</v>
      </c>
      <c r="R13" s="11">
        <v>1095.8900000000001</v>
      </c>
      <c r="S13" s="11">
        <v>9.6300000000000008</v>
      </c>
      <c r="T13" s="12">
        <v>0.76924899999999996</v>
      </c>
      <c r="U13" s="10">
        <v>1.628487342310996</v>
      </c>
      <c r="V13" s="10">
        <v>5</v>
      </c>
      <c r="W13" s="10">
        <v>5</v>
      </c>
      <c r="X13" s="10">
        <v>11.628487342310997</v>
      </c>
      <c r="Y13" s="10">
        <v>0.21172727272727271</v>
      </c>
      <c r="Z13" s="10">
        <v>0.2</v>
      </c>
      <c r="AA13" s="10">
        <v>1.0047522825086881</v>
      </c>
      <c r="AB13" s="10">
        <f t="shared" si="0"/>
        <v>8.6404383728641339</v>
      </c>
    </row>
    <row r="14" spans="1:28" x14ac:dyDescent="0.2">
      <c r="A14" s="8">
        <v>225201</v>
      </c>
      <c r="B14" s="9" t="s">
        <v>32</v>
      </c>
      <c r="C14" s="10">
        <v>-37.969000000000001</v>
      </c>
      <c r="D14" s="10">
        <v>147.07599999999999</v>
      </c>
      <c r="E14" s="15">
        <v>1470.1216300000001</v>
      </c>
      <c r="F14" s="10">
        <v>79.603597152706328</v>
      </c>
      <c r="G14" s="10">
        <v>1.8086938833761659E-3</v>
      </c>
      <c r="H14" s="10">
        <v>4.6338240734543854</v>
      </c>
      <c r="I14" s="10">
        <v>0</v>
      </c>
      <c r="J14" s="10">
        <v>1.7501939618424629</v>
      </c>
      <c r="K14" s="10">
        <v>1.135484279623857E-2</v>
      </c>
      <c r="L14" s="10">
        <v>13.79269414599389</v>
      </c>
      <c r="M14" s="10">
        <v>0.20652712932330641</v>
      </c>
      <c r="N14" s="10">
        <v>15.760770079955901</v>
      </c>
      <c r="O14" s="10">
        <v>109.62192341001931</v>
      </c>
      <c r="P14" s="10">
        <v>11.911</v>
      </c>
      <c r="Q14" s="10">
        <v>13.384499999999999</v>
      </c>
      <c r="R14" s="11">
        <v>811.37099999999998</v>
      </c>
      <c r="S14" s="11">
        <v>8.76</v>
      </c>
      <c r="T14" s="12">
        <v>0.79255500000000001</v>
      </c>
      <c r="U14" s="10">
        <v>4.9705058876386987</v>
      </c>
      <c r="V14" s="10">
        <v>17</v>
      </c>
      <c r="W14" s="10">
        <v>5</v>
      </c>
      <c r="X14" s="10">
        <v>26.970505887638698</v>
      </c>
      <c r="Y14" s="10">
        <v>0.38627272727272732</v>
      </c>
      <c r="Z14" s="10">
        <v>0.3</v>
      </c>
      <c r="AA14" s="10">
        <v>1.1769452275616381</v>
      </c>
      <c r="AB14" s="10">
        <f t="shared" si="0"/>
        <v>4.3638233278414829</v>
      </c>
    </row>
    <row r="15" spans="1:28" x14ac:dyDescent="0.2">
      <c r="A15" s="8">
        <v>226226</v>
      </c>
      <c r="B15" s="9" t="s">
        <v>58</v>
      </c>
      <c r="C15" s="10">
        <v>-37.979999999999997</v>
      </c>
      <c r="D15" s="10">
        <v>146.19329999999999</v>
      </c>
      <c r="E15" s="15">
        <v>297.50468000000001</v>
      </c>
      <c r="F15" s="10">
        <v>90.105910266688909</v>
      </c>
      <c r="G15" s="10">
        <v>0</v>
      </c>
      <c r="H15" s="10">
        <v>3.253360585789776</v>
      </c>
      <c r="I15" s="10">
        <v>0</v>
      </c>
      <c r="J15" s="10">
        <v>0.1525757510772604</v>
      </c>
      <c r="K15" s="10">
        <v>9.1168313721989191E-2</v>
      </c>
      <c r="L15" s="10">
        <v>2.3832936006250391</v>
      </c>
      <c r="M15" s="10">
        <v>4.0136914820970224</v>
      </c>
      <c r="N15" s="10">
        <v>6.6407291475213093</v>
      </c>
      <c r="O15" s="10">
        <v>432.48691079414272</v>
      </c>
      <c r="P15" s="10">
        <v>10.298</v>
      </c>
      <c r="Q15" s="10">
        <v>16.104500000000002</v>
      </c>
      <c r="R15" s="11">
        <v>1388.54</v>
      </c>
      <c r="S15" s="11">
        <v>9.14</v>
      </c>
      <c r="T15" s="12">
        <v>0.92605000000000004</v>
      </c>
      <c r="U15" s="10">
        <v>2.192721089093455</v>
      </c>
      <c r="V15" s="10">
        <v>5</v>
      </c>
      <c r="W15" s="10">
        <v>5</v>
      </c>
      <c r="X15" s="10">
        <v>12.192721089093455</v>
      </c>
      <c r="Y15" s="10">
        <v>0.435</v>
      </c>
      <c r="Z15" s="10">
        <v>0.5</v>
      </c>
      <c r="AA15" s="10">
        <v>2.723320031622543</v>
      </c>
      <c r="AB15" s="10">
        <f t="shared" si="0"/>
        <v>22.335621488615757</v>
      </c>
    </row>
    <row r="16" spans="1:28" x14ac:dyDescent="0.2">
      <c r="A16" s="8">
        <v>227200</v>
      </c>
      <c r="B16" s="9" t="s">
        <v>64</v>
      </c>
      <c r="C16" s="10">
        <v>-38.551000000000002</v>
      </c>
      <c r="D16" s="10">
        <v>146.68279999999999</v>
      </c>
      <c r="E16" s="15">
        <v>224.66278999999997</v>
      </c>
      <c r="F16" s="10">
        <v>58.492761529401477</v>
      </c>
      <c r="G16" s="10">
        <v>1.7421665599363381E-2</v>
      </c>
      <c r="H16" s="10">
        <v>8.4287967758256723</v>
      </c>
      <c r="I16" s="10">
        <v>0</v>
      </c>
      <c r="J16" s="10">
        <v>12.63660973853303</v>
      </c>
      <c r="K16" s="10">
        <v>0</v>
      </c>
      <c r="L16" s="10">
        <v>20.42441029064047</v>
      </c>
      <c r="M16" s="10">
        <v>0</v>
      </c>
      <c r="N16" s="10">
        <v>33.061020029173513</v>
      </c>
      <c r="O16" s="10">
        <v>131.6674114124551</v>
      </c>
      <c r="P16" s="10">
        <v>12.708</v>
      </c>
      <c r="Q16" s="10">
        <v>13.7265</v>
      </c>
      <c r="R16" s="11">
        <v>964.35799999999995</v>
      </c>
      <c r="S16" s="11">
        <v>6.89</v>
      </c>
      <c r="T16" s="12">
        <v>0.74979799999999996</v>
      </c>
      <c r="U16" s="10">
        <v>28.2537881329614</v>
      </c>
      <c r="V16" s="10">
        <v>29</v>
      </c>
      <c r="W16" s="10">
        <v>5</v>
      </c>
      <c r="X16" s="10">
        <v>62.253788132961404</v>
      </c>
      <c r="Y16" s="10">
        <v>1.119</v>
      </c>
      <c r="Z16" s="10">
        <v>0.5</v>
      </c>
      <c r="AA16" s="10">
        <v>4.1891045201161674</v>
      </c>
      <c r="AB16" s="10">
        <f t="shared" si="0"/>
        <v>6.7290756847906081</v>
      </c>
    </row>
    <row r="17" spans="1:28" x14ac:dyDescent="0.2">
      <c r="A17" s="8">
        <v>227211</v>
      </c>
      <c r="B17" s="9" t="s">
        <v>75</v>
      </c>
      <c r="C17" s="10">
        <v>-38.64</v>
      </c>
      <c r="D17" s="10">
        <v>146.3725</v>
      </c>
      <c r="E17" s="15">
        <v>66.05368</v>
      </c>
      <c r="F17" s="10">
        <v>52.461407146429991</v>
      </c>
      <c r="G17" s="10">
        <v>0</v>
      </c>
      <c r="H17" s="10">
        <v>8.9137350106761648</v>
      </c>
      <c r="I17" s="10">
        <v>0</v>
      </c>
      <c r="J17" s="10">
        <v>9.3443998880910186</v>
      </c>
      <c r="K17" s="10">
        <v>0</v>
      </c>
      <c r="L17" s="10">
        <v>26.27902033618717</v>
      </c>
      <c r="M17" s="10">
        <v>3.0014376186156468</v>
      </c>
      <c r="N17" s="10">
        <v>38.624857842893839</v>
      </c>
      <c r="O17" s="10">
        <v>375.60710126562623</v>
      </c>
      <c r="P17" s="10">
        <v>12.319000000000001</v>
      </c>
      <c r="Q17" s="10">
        <v>6.2814800000000002</v>
      </c>
      <c r="R17" s="11">
        <v>1189.95</v>
      </c>
      <c r="S17" s="11">
        <v>5.07</v>
      </c>
      <c r="T17" s="12">
        <v>0.78888000000000003</v>
      </c>
      <c r="U17" s="10">
        <v>25.663693365153911</v>
      </c>
      <c r="V17" s="10">
        <v>17</v>
      </c>
      <c r="W17" s="10">
        <v>5</v>
      </c>
      <c r="X17" s="10">
        <v>47.663693365153911</v>
      </c>
      <c r="Y17" s="10">
        <v>1.373272727272727</v>
      </c>
      <c r="Z17" s="10">
        <v>0.4</v>
      </c>
      <c r="AA17" s="10">
        <v>7.364395966211946</v>
      </c>
      <c r="AB17" s="10">
        <f t="shared" si="0"/>
        <v>15.450745517752779</v>
      </c>
    </row>
    <row r="18" spans="1:28" x14ac:dyDescent="0.2">
      <c r="A18" s="8">
        <v>233214</v>
      </c>
      <c r="B18" s="9" t="s">
        <v>78</v>
      </c>
      <c r="C18" s="10">
        <v>-38.529000000000003</v>
      </c>
      <c r="D18" s="10">
        <v>143.7304</v>
      </c>
      <c r="E18" s="15">
        <v>15.775789999999999</v>
      </c>
      <c r="F18" s="10">
        <v>97.506876042340821</v>
      </c>
      <c r="G18" s="10">
        <v>0</v>
      </c>
      <c r="H18" s="10">
        <v>1.024417794608067</v>
      </c>
      <c r="I18" s="10">
        <v>0</v>
      </c>
      <c r="J18" s="10">
        <v>0</v>
      </c>
      <c r="K18" s="10">
        <v>0</v>
      </c>
      <c r="L18" s="10">
        <v>1.4687061630511049</v>
      </c>
      <c r="M18" s="10">
        <v>0</v>
      </c>
      <c r="N18" s="10">
        <v>1.4687061630511049</v>
      </c>
      <c r="O18" s="10">
        <v>396.94934626238859</v>
      </c>
      <c r="P18" s="10">
        <v>11.55</v>
      </c>
      <c r="Q18" s="10">
        <v>10</v>
      </c>
      <c r="R18" s="11">
        <v>1137.98</v>
      </c>
      <c r="S18" s="11">
        <v>4.05</v>
      </c>
      <c r="T18" s="12">
        <v>0.85433199999999998</v>
      </c>
      <c r="U18" s="10">
        <v>0.26220811128951388</v>
      </c>
      <c r="V18" s="10">
        <v>5</v>
      </c>
      <c r="W18" s="10">
        <v>5</v>
      </c>
      <c r="X18" s="10">
        <v>10.262208111289514</v>
      </c>
      <c r="Y18" s="10">
        <v>0.33372727272727282</v>
      </c>
      <c r="Z18" s="10">
        <v>0.3</v>
      </c>
      <c r="AA18" s="10">
        <v>2.6579881981418141</v>
      </c>
      <c r="AB18" s="10">
        <f t="shared" si="0"/>
        <v>25.900743478567211</v>
      </c>
    </row>
    <row r="19" spans="1:28" x14ac:dyDescent="0.2">
      <c r="A19" s="8">
        <v>233218</v>
      </c>
      <c r="B19" s="9" t="s">
        <v>29</v>
      </c>
      <c r="C19" s="10">
        <v>-38.149000000000001</v>
      </c>
      <c r="D19" s="10">
        <v>143.99039999999999</v>
      </c>
      <c r="E19" s="15">
        <v>1695.20173</v>
      </c>
      <c r="F19" s="10">
        <v>19.489672771865337</v>
      </c>
      <c r="G19" s="10">
        <v>1.463947302602151</v>
      </c>
      <c r="H19" s="10">
        <v>9.8142095454326856</v>
      </c>
      <c r="I19" s="10">
        <v>5.357551752852447</v>
      </c>
      <c r="J19" s="10">
        <v>5.938434241687566</v>
      </c>
      <c r="K19" s="10">
        <v>0.45641411656652808</v>
      </c>
      <c r="L19" s="10">
        <v>29.0388725594328</v>
      </c>
      <c r="M19" s="10">
        <v>28.440897709560499</v>
      </c>
      <c r="N19" s="10">
        <v>69.232170380099845</v>
      </c>
      <c r="O19" s="10">
        <v>40.505704082996452</v>
      </c>
      <c r="P19" s="10">
        <v>12.622999999999999</v>
      </c>
      <c r="Q19" s="10">
        <v>14.5787</v>
      </c>
      <c r="R19" s="11">
        <v>799.55100000000004</v>
      </c>
      <c r="S19" s="11">
        <v>2.37</v>
      </c>
      <c r="T19" s="12">
        <v>0.69247599999999998</v>
      </c>
      <c r="U19" s="10">
        <v>33.3854439741989</v>
      </c>
      <c r="V19" s="10">
        <v>22</v>
      </c>
      <c r="W19" s="10">
        <v>5</v>
      </c>
      <c r="X19" s="10">
        <v>60.3854439741989</v>
      </c>
      <c r="Y19" s="10">
        <v>1.034454545454546</v>
      </c>
      <c r="Z19" s="10">
        <v>0.1</v>
      </c>
      <c r="AA19" s="10">
        <v>0.85467757816110101</v>
      </c>
      <c r="AB19" s="10">
        <f t="shared" si="0"/>
        <v>1.4153701983648281</v>
      </c>
    </row>
    <row r="20" spans="1:28" x14ac:dyDescent="0.2">
      <c r="A20" s="8">
        <v>233224</v>
      </c>
      <c r="B20" s="9" t="s">
        <v>45</v>
      </c>
      <c r="C20" s="10">
        <v>-38.325000000000003</v>
      </c>
      <c r="D20" s="10">
        <v>143.83359999999999</v>
      </c>
      <c r="E20" s="15">
        <v>580.24869000000001</v>
      </c>
      <c r="F20" s="10">
        <v>46.197736353355666</v>
      </c>
      <c r="G20" s="10">
        <v>0.1014289235189829</v>
      </c>
      <c r="H20" s="10">
        <v>8.0026393510685914</v>
      </c>
      <c r="I20" s="10">
        <v>0.58009092618546021</v>
      </c>
      <c r="J20" s="10">
        <v>10.331801007598999</v>
      </c>
      <c r="K20" s="10">
        <v>1.0427942543049951</v>
      </c>
      <c r="L20" s="10">
        <v>14.472804755491991</v>
      </c>
      <c r="M20" s="10">
        <v>19.270704428475309</v>
      </c>
      <c r="N20" s="10">
        <v>45.698195372056773</v>
      </c>
      <c r="O20" s="10">
        <v>94.103013908492514</v>
      </c>
      <c r="P20" s="10">
        <v>12.15</v>
      </c>
      <c r="Q20" s="10">
        <v>8.4274199999999997</v>
      </c>
      <c r="R20" s="11">
        <v>944.274</v>
      </c>
      <c r="S20" s="11">
        <v>2.73</v>
      </c>
      <c r="T20" s="12">
        <v>0.88492099999999996</v>
      </c>
      <c r="U20" s="10">
        <v>27.47532920687852</v>
      </c>
      <c r="V20" s="10">
        <v>34</v>
      </c>
      <c r="W20" s="10">
        <v>5</v>
      </c>
      <c r="X20" s="10">
        <v>66.475329206878513</v>
      </c>
      <c r="Y20" s="10">
        <v>0.8388181818181818</v>
      </c>
      <c r="Z20" s="10">
        <v>0.1</v>
      </c>
      <c r="AA20" s="10">
        <v>1.4674945981899901</v>
      </c>
      <c r="AB20" s="10">
        <f t="shared" si="0"/>
        <v>2.2075777821618394</v>
      </c>
    </row>
    <row r="21" spans="1:28" x14ac:dyDescent="0.2">
      <c r="A21" s="8">
        <v>234203</v>
      </c>
      <c r="B21" s="9" t="s">
        <v>69</v>
      </c>
      <c r="C21" s="10">
        <v>-38.353999999999999</v>
      </c>
      <c r="D21" s="10">
        <v>143.4194</v>
      </c>
      <c r="E21" s="15">
        <v>169.39874</v>
      </c>
      <c r="F21" s="10">
        <v>12.273497429791979</v>
      </c>
      <c r="G21" s="10">
        <v>6.4168127814882197E-3</v>
      </c>
      <c r="H21" s="10">
        <v>8.8771616601162417</v>
      </c>
      <c r="I21" s="10">
        <v>0</v>
      </c>
      <c r="J21" s="10">
        <v>40.698750179605817</v>
      </c>
      <c r="K21" s="10">
        <v>0</v>
      </c>
      <c r="L21" s="10">
        <v>17.07147880792974</v>
      </c>
      <c r="M21" s="10">
        <v>21.07269510977472</v>
      </c>
      <c r="N21" s="10">
        <v>78.842924097310274</v>
      </c>
      <c r="O21" s="10">
        <v>89.117702678629982</v>
      </c>
      <c r="P21" s="10">
        <v>12.532999999999999</v>
      </c>
      <c r="Q21" s="10">
        <v>9.7536100000000001</v>
      </c>
      <c r="R21" s="11">
        <v>824.97299999999996</v>
      </c>
      <c r="S21" s="11">
        <v>0.39</v>
      </c>
      <c r="T21" s="12">
        <v>0.41926099999999999</v>
      </c>
      <c r="U21" s="10">
        <v>80.815320342583391</v>
      </c>
      <c r="V21" s="10">
        <v>34</v>
      </c>
      <c r="W21" s="10">
        <v>5</v>
      </c>
      <c r="X21" s="10">
        <v>119.81532034258339</v>
      </c>
      <c r="Y21" s="10">
        <v>2.4127272727272731</v>
      </c>
      <c r="Z21" s="10">
        <v>0.1</v>
      </c>
      <c r="AA21" s="10">
        <v>3.193088175486805</v>
      </c>
      <c r="AB21" s="10">
        <f t="shared" si="0"/>
        <v>2.6650082529988062</v>
      </c>
    </row>
    <row r="22" spans="1:28" x14ac:dyDescent="0.2">
      <c r="A22" s="8">
        <v>235203</v>
      </c>
      <c r="B22" s="9" t="s">
        <v>39</v>
      </c>
      <c r="C22" s="10">
        <v>-38.445</v>
      </c>
      <c r="D22" s="10">
        <v>142.96019999999999</v>
      </c>
      <c r="E22" s="15">
        <v>790.32771000000002</v>
      </c>
      <c r="F22" s="10">
        <v>9.0447771342852175</v>
      </c>
      <c r="G22" s="10">
        <v>3.7249105184480998E-2</v>
      </c>
      <c r="H22" s="10">
        <v>6.1364481323829576</v>
      </c>
      <c r="I22" s="10">
        <v>0</v>
      </c>
      <c r="J22" s="10">
        <v>52.604982052318533</v>
      </c>
      <c r="K22" s="10">
        <v>5.5420048475840478E-4</v>
      </c>
      <c r="L22" s="10">
        <v>31.866210283832761</v>
      </c>
      <c r="M22" s="10">
        <v>0.30977909151129218</v>
      </c>
      <c r="N22" s="10">
        <v>84.781525628147335</v>
      </c>
      <c r="O22" s="10">
        <v>126.86072303762791</v>
      </c>
      <c r="P22" s="10">
        <v>12.715999999999999</v>
      </c>
      <c r="Q22" s="10">
        <v>3.3321399999999999</v>
      </c>
      <c r="R22" s="11">
        <v>883.71500000000003</v>
      </c>
      <c r="S22" s="11">
        <v>0.33</v>
      </c>
      <c r="T22" s="12">
        <v>0.71768399999999999</v>
      </c>
      <c r="U22" s="10">
        <v>106.3046745581273</v>
      </c>
      <c r="V22" s="10">
        <v>29</v>
      </c>
      <c r="W22" s="10">
        <v>5</v>
      </c>
      <c r="X22" s="10">
        <v>140.30467455812732</v>
      </c>
      <c r="Y22" s="10">
        <v>1.757363636363636</v>
      </c>
      <c r="Z22" s="10">
        <v>0.2</v>
      </c>
      <c r="AA22" s="10">
        <v>5.1001559156448488</v>
      </c>
      <c r="AB22" s="10">
        <f t="shared" si="0"/>
        <v>3.6350577282668417</v>
      </c>
    </row>
    <row r="23" spans="1:28" x14ac:dyDescent="0.2">
      <c r="A23" s="8">
        <v>235211</v>
      </c>
      <c r="B23" s="9" t="s">
        <v>61</v>
      </c>
      <c r="C23" s="10">
        <v>-38.588999999999999</v>
      </c>
      <c r="D23" s="10">
        <v>143.25649999999999</v>
      </c>
      <c r="E23" s="15">
        <v>268.31034</v>
      </c>
      <c r="F23" s="10">
        <v>40.543812064790345</v>
      </c>
      <c r="G23" s="10">
        <v>0</v>
      </c>
      <c r="H23" s="10">
        <v>3.7252720115072711</v>
      </c>
      <c r="I23" s="10">
        <v>0</v>
      </c>
      <c r="J23" s="10">
        <v>32.553955989918236</v>
      </c>
      <c r="K23" s="10">
        <v>0</v>
      </c>
      <c r="L23" s="10">
        <v>16.217656762687561</v>
      </c>
      <c r="M23" s="10">
        <v>6.9593031710965727</v>
      </c>
      <c r="N23" s="10">
        <v>55.730915923702383</v>
      </c>
      <c r="O23" s="10">
        <v>154.66608216034129</v>
      </c>
      <c r="P23" s="10">
        <v>12.525</v>
      </c>
      <c r="Q23" s="10">
        <v>9.4775899999999993</v>
      </c>
      <c r="R23" s="11">
        <v>954.03300000000002</v>
      </c>
      <c r="S23" s="11">
        <v>0.57999999999999996</v>
      </c>
      <c r="T23" s="12">
        <v>0.85426199999999997</v>
      </c>
      <c r="U23" s="10">
        <v>69.660752810309134</v>
      </c>
      <c r="V23" s="10">
        <v>29</v>
      </c>
      <c r="W23" s="10">
        <v>5</v>
      </c>
      <c r="X23" s="10">
        <v>103.66075281030913</v>
      </c>
      <c r="Y23" s="10">
        <v>1.7345454545454551</v>
      </c>
      <c r="Z23" s="10">
        <v>0.3</v>
      </c>
      <c r="AA23" s="10">
        <v>4.45049598501903</v>
      </c>
      <c r="AB23" s="10">
        <f t="shared" si="0"/>
        <v>4.2933278645613164</v>
      </c>
    </row>
    <row r="24" spans="1:28" x14ac:dyDescent="0.2">
      <c r="A24" s="8">
        <v>235224</v>
      </c>
      <c r="B24" s="9" t="s">
        <v>37</v>
      </c>
      <c r="C24" s="10">
        <v>-38.701999999999998</v>
      </c>
      <c r="D24" s="10">
        <v>143.2482</v>
      </c>
      <c r="E24" s="15">
        <v>1043.76647</v>
      </c>
      <c r="F24" s="10">
        <v>63.717191451838829</v>
      </c>
      <c r="G24" s="10">
        <v>3.5276090062559681E-3</v>
      </c>
      <c r="H24" s="10">
        <v>4.8575176016144672</v>
      </c>
      <c r="I24" s="10">
        <v>0</v>
      </c>
      <c r="J24" s="10">
        <v>14.551791455803331</v>
      </c>
      <c r="K24" s="10">
        <v>0.1266873422366212</v>
      </c>
      <c r="L24" s="10">
        <v>10.944742265959171</v>
      </c>
      <c r="M24" s="10">
        <v>5.7985422735413206</v>
      </c>
      <c r="N24" s="10">
        <v>31.42176333754043</v>
      </c>
      <c r="O24" s="10">
        <v>233.99102430886231</v>
      </c>
      <c r="P24" s="10">
        <v>12.246</v>
      </c>
      <c r="Q24" s="10">
        <v>6.8830299999999998</v>
      </c>
      <c r="R24" s="11">
        <v>1090.1600000000001</v>
      </c>
      <c r="S24" s="11">
        <v>2.37</v>
      </c>
      <c r="T24" s="12">
        <v>0.852877</v>
      </c>
      <c r="U24" s="10">
        <v>35.022008580817889</v>
      </c>
      <c r="V24" s="10">
        <v>29</v>
      </c>
      <c r="W24" s="10">
        <v>5</v>
      </c>
      <c r="X24" s="10">
        <v>69.022008580817896</v>
      </c>
      <c r="Y24" s="10">
        <v>0.90263636363636368</v>
      </c>
      <c r="Z24" s="10">
        <v>0.3</v>
      </c>
      <c r="AA24" s="10">
        <v>3.364702485953238</v>
      </c>
      <c r="AB24" s="10">
        <f t="shared" si="0"/>
        <v>4.8748255159997358</v>
      </c>
    </row>
    <row r="25" spans="1:28" x14ac:dyDescent="0.2">
      <c r="A25" s="8">
        <v>235227</v>
      </c>
      <c r="B25" s="9" t="s">
        <v>56</v>
      </c>
      <c r="C25" s="10">
        <v>-38.524000000000001</v>
      </c>
      <c r="D25" s="10">
        <v>143.4829</v>
      </c>
      <c r="E25" s="15">
        <v>314.07383999999996</v>
      </c>
      <c r="F25" s="10">
        <v>73.220927919370794</v>
      </c>
      <c r="G25" s="10">
        <v>0</v>
      </c>
      <c r="H25" s="10">
        <v>7.4520628652166643</v>
      </c>
      <c r="I25" s="10">
        <v>0</v>
      </c>
      <c r="J25" s="10">
        <v>6.3447500116533107</v>
      </c>
      <c r="K25" s="10">
        <v>0.27299312798544451</v>
      </c>
      <c r="L25" s="10">
        <v>5.83960128611794</v>
      </c>
      <c r="M25" s="10">
        <v>6.8696647896558343</v>
      </c>
      <c r="N25" s="10">
        <v>19.327009215412531</v>
      </c>
      <c r="O25" s="10">
        <v>296.21717908467292</v>
      </c>
      <c r="P25" s="10">
        <v>11.839</v>
      </c>
      <c r="Q25" s="10">
        <v>6.2528899999999998</v>
      </c>
      <c r="R25" s="11">
        <v>1159.56</v>
      </c>
      <c r="S25" s="11">
        <v>3.52</v>
      </c>
      <c r="T25" s="12">
        <v>0.810145</v>
      </c>
      <c r="U25" s="10">
        <v>20.013855904108411</v>
      </c>
      <c r="V25" s="10">
        <v>5</v>
      </c>
      <c r="W25" s="10">
        <v>5</v>
      </c>
      <c r="X25" s="10">
        <v>30.013855904108411</v>
      </c>
      <c r="Y25" s="10">
        <v>0.61</v>
      </c>
      <c r="Z25" s="10">
        <v>0.4</v>
      </c>
      <c r="AA25" s="10">
        <v>2.9888310225507371</v>
      </c>
      <c r="AB25" s="10">
        <f t="shared" si="0"/>
        <v>9.9581707598643288</v>
      </c>
    </row>
    <row r="26" spans="1:28" x14ac:dyDescent="0.2">
      <c r="A26" s="8">
        <v>235234</v>
      </c>
      <c r="B26" s="9" t="s">
        <v>74</v>
      </c>
      <c r="C26" s="10">
        <v>-38.482999999999997</v>
      </c>
      <c r="D26" s="10">
        <v>143.5718</v>
      </c>
      <c r="E26" s="15">
        <v>75.457859999999997</v>
      </c>
      <c r="F26" s="10">
        <v>67.820330446689056</v>
      </c>
      <c r="G26" s="10">
        <v>0</v>
      </c>
      <c r="H26" s="10">
        <v>7.7378155171641501</v>
      </c>
      <c r="I26" s="10">
        <v>0</v>
      </c>
      <c r="J26" s="10">
        <v>10.43082854456779</v>
      </c>
      <c r="K26" s="10">
        <v>0</v>
      </c>
      <c r="L26" s="10">
        <v>6.3534666898849226</v>
      </c>
      <c r="M26" s="10">
        <v>7.6575588016940834</v>
      </c>
      <c r="N26" s="10">
        <v>24.4418540361468</v>
      </c>
      <c r="O26" s="10">
        <v>93.517229833494312</v>
      </c>
      <c r="P26" s="10">
        <v>12.144</v>
      </c>
      <c r="Q26" s="10">
        <v>8.0186299999999999</v>
      </c>
      <c r="R26" s="11">
        <v>999.92700000000002</v>
      </c>
      <c r="S26" s="11">
        <v>1.17</v>
      </c>
      <c r="T26" s="12">
        <v>0.79614700000000005</v>
      </c>
      <c r="U26" s="10">
        <v>25.101503600817729</v>
      </c>
      <c r="V26" s="10">
        <v>17</v>
      </c>
      <c r="W26" s="10">
        <v>5</v>
      </c>
      <c r="X26" s="10">
        <v>47.101503600817729</v>
      </c>
      <c r="Y26" s="10">
        <v>0.93772727272727285</v>
      </c>
      <c r="Z26" s="10">
        <v>0.2</v>
      </c>
      <c r="AA26" s="10">
        <v>1.4339912249155899</v>
      </c>
      <c r="AB26" s="10">
        <f t="shared" si="0"/>
        <v>3.044470166108868</v>
      </c>
    </row>
    <row r="27" spans="1:28" x14ac:dyDescent="0.2">
      <c r="A27" s="8">
        <v>235237</v>
      </c>
      <c r="B27" s="9" t="s">
        <v>53</v>
      </c>
      <c r="C27" s="10">
        <v>-38.448</v>
      </c>
      <c r="D27" s="10">
        <v>142.9888</v>
      </c>
      <c r="E27" s="15">
        <v>346.11989999999997</v>
      </c>
      <c r="F27" s="10">
        <v>11.11523781209922</v>
      </c>
      <c r="G27" s="10">
        <v>0</v>
      </c>
      <c r="H27" s="10">
        <v>4.666198042932522</v>
      </c>
      <c r="I27" s="10">
        <v>0</v>
      </c>
      <c r="J27" s="10">
        <v>58.218377504442827</v>
      </c>
      <c r="K27" s="10">
        <v>0</v>
      </c>
      <c r="L27" s="10">
        <v>25.509885447210639</v>
      </c>
      <c r="M27" s="10">
        <v>0.49030119331480221</v>
      </c>
      <c r="N27" s="10">
        <v>84.218564144968269</v>
      </c>
      <c r="O27" s="10">
        <v>183.70438473120811</v>
      </c>
      <c r="P27" s="10">
        <v>12.728999999999999</v>
      </c>
      <c r="Q27" s="10">
        <v>9.7514800000000008</v>
      </c>
      <c r="R27" s="11">
        <v>937.77</v>
      </c>
      <c r="S27" s="11">
        <v>0.34</v>
      </c>
      <c r="T27" s="12">
        <v>0.80484699999999998</v>
      </c>
      <c r="U27" s="10">
        <v>120.07421135672929</v>
      </c>
      <c r="V27" s="10">
        <v>29</v>
      </c>
      <c r="W27" s="10">
        <v>5</v>
      </c>
      <c r="X27" s="10">
        <v>154.07421135672928</v>
      </c>
      <c r="Y27" s="10">
        <v>2.3918181818181821</v>
      </c>
      <c r="Z27" s="10">
        <v>0.2</v>
      </c>
      <c r="AA27" s="10">
        <v>8.7497753340283637</v>
      </c>
      <c r="AB27" s="10">
        <f t="shared" si="0"/>
        <v>5.6789356615754061</v>
      </c>
    </row>
    <row r="28" spans="1:28" x14ac:dyDescent="0.2">
      <c r="A28" s="8">
        <v>237200</v>
      </c>
      <c r="B28" s="9" t="s">
        <v>44</v>
      </c>
      <c r="C28" s="10">
        <v>-38.32</v>
      </c>
      <c r="D28" s="10">
        <v>142.22640000000001</v>
      </c>
      <c r="E28" s="15">
        <v>592.08645999999999</v>
      </c>
      <c r="F28" s="10">
        <v>0.68179907373662973</v>
      </c>
      <c r="G28" s="10">
        <v>0</v>
      </c>
      <c r="H28" s="10">
        <v>2.9625504356238781</v>
      </c>
      <c r="I28" s="10">
        <v>0</v>
      </c>
      <c r="J28" s="10">
        <v>10.68564378249758</v>
      </c>
      <c r="K28" s="10">
        <v>0</v>
      </c>
      <c r="L28" s="10">
        <v>85.670006708141912</v>
      </c>
      <c r="M28" s="10">
        <v>0</v>
      </c>
      <c r="N28" s="10">
        <v>96.355650490639491</v>
      </c>
      <c r="O28" s="10">
        <v>73.341482286525888</v>
      </c>
      <c r="P28" s="10">
        <v>12.946999999999999</v>
      </c>
      <c r="Q28" s="10">
        <v>12.876099999999999</v>
      </c>
      <c r="R28" s="11">
        <v>737.35599999999999</v>
      </c>
      <c r="S28" s="11">
        <v>0.06</v>
      </c>
      <c r="T28" s="12">
        <v>0.58172199999999996</v>
      </c>
      <c r="U28" s="10">
        <v>33.62415349673762</v>
      </c>
      <c r="V28" s="10">
        <v>29</v>
      </c>
      <c r="W28" s="10">
        <v>5</v>
      </c>
      <c r="X28" s="10">
        <v>67.62415349673762</v>
      </c>
      <c r="Y28" s="10">
        <v>1.1317272727272729</v>
      </c>
      <c r="Z28" s="10">
        <v>0.1</v>
      </c>
      <c r="AA28" s="10">
        <v>2.0114492461732079</v>
      </c>
      <c r="AB28" s="10">
        <f t="shared" si="0"/>
        <v>2.9744538632490918</v>
      </c>
    </row>
    <row r="29" spans="1:28" x14ac:dyDescent="0.2">
      <c r="A29" s="8">
        <v>237207</v>
      </c>
      <c r="B29" s="9" t="s">
        <v>59</v>
      </c>
      <c r="C29" s="10">
        <v>-38.243000000000002</v>
      </c>
      <c r="D29" s="10">
        <v>141.66319999999999</v>
      </c>
      <c r="E29" s="15">
        <v>294.34091000000001</v>
      </c>
      <c r="F29" s="10">
        <v>54.795478481057913</v>
      </c>
      <c r="G29" s="10">
        <v>0</v>
      </c>
      <c r="H29" s="10">
        <v>6.7696807759410689</v>
      </c>
      <c r="I29" s="10">
        <v>0</v>
      </c>
      <c r="J29" s="10">
        <v>3.8744563234516058</v>
      </c>
      <c r="K29" s="10">
        <v>0</v>
      </c>
      <c r="L29" s="10">
        <v>19.917757949447122</v>
      </c>
      <c r="M29" s="10">
        <v>14.6426264701023</v>
      </c>
      <c r="N29" s="10">
        <v>38.434840743001033</v>
      </c>
      <c r="O29" s="10">
        <v>102.3888764037097</v>
      </c>
      <c r="P29" s="10">
        <v>13.022</v>
      </c>
      <c r="Q29" s="10">
        <v>4.1279700000000004</v>
      </c>
      <c r="R29" s="11">
        <v>829.82100000000003</v>
      </c>
      <c r="S29" s="11">
        <v>0.28000000000000003</v>
      </c>
      <c r="T29" s="12">
        <v>0.31876500000000002</v>
      </c>
      <c r="U29" s="10">
        <v>12.243157555706411</v>
      </c>
      <c r="V29" s="10">
        <v>22</v>
      </c>
      <c r="W29" s="10">
        <v>5</v>
      </c>
      <c r="X29" s="10">
        <v>39.243157555706411</v>
      </c>
      <c r="Y29" s="10">
        <v>0.45818181818181819</v>
      </c>
      <c r="Z29" s="10">
        <v>0.1</v>
      </c>
      <c r="AA29" s="10">
        <v>1.2451541927413969</v>
      </c>
      <c r="AB29" s="10">
        <f t="shared" si="0"/>
        <v>3.172920504609948</v>
      </c>
    </row>
    <row r="30" spans="1:28" x14ac:dyDescent="0.2">
      <c r="A30" s="8">
        <v>238202</v>
      </c>
      <c r="B30" s="9" t="s">
        <v>21</v>
      </c>
      <c r="C30" s="10">
        <v>-37.619</v>
      </c>
      <c r="D30" s="10">
        <v>141.42910000000001</v>
      </c>
      <c r="E30" s="15">
        <v>9140.9726499999997</v>
      </c>
      <c r="F30" s="10">
        <v>30.160189244193838</v>
      </c>
      <c r="G30" s="10">
        <v>1.043779405685018</v>
      </c>
      <c r="H30" s="10">
        <v>4.4224267534593267</v>
      </c>
      <c r="I30" s="10">
        <v>0.57365602116750669</v>
      </c>
      <c r="J30" s="10">
        <v>0.32415784550017218</v>
      </c>
      <c r="K30" s="10">
        <v>1.10943335991712E-2</v>
      </c>
      <c r="L30" s="10">
        <v>60.323446542638983</v>
      </c>
      <c r="M30" s="10">
        <v>3.1412498537559901</v>
      </c>
      <c r="N30" s="10">
        <v>64.373604596661821</v>
      </c>
      <c r="O30" s="10">
        <v>29.007272874840069</v>
      </c>
      <c r="P30" s="10">
        <v>12.837999999999999</v>
      </c>
      <c r="Q30" s="10">
        <v>2.4588000000000001</v>
      </c>
      <c r="R30" s="11">
        <v>674.72400000000005</v>
      </c>
      <c r="S30" s="11">
        <v>0.2</v>
      </c>
      <c r="T30" s="12">
        <v>0.640598</v>
      </c>
      <c r="U30" s="10">
        <v>12.7305172895589</v>
      </c>
      <c r="V30" s="10">
        <v>17</v>
      </c>
      <c r="W30" s="10">
        <v>5</v>
      </c>
      <c r="X30" s="10">
        <v>34.730517289558904</v>
      </c>
      <c r="Y30" s="10">
        <v>1.2305454545454551</v>
      </c>
      <c r="Z30" s="10">
        <v>0.1</v>
      </c>
      <c r="AA30" s="10">
        <v>0.71204452684305386</v>
      </c>
      <c r="AB30" s="10">
        <f t="shared" si="0"/>
        <v>2.0501984491233509</v>
      </c>
    </row>
    <row r="31" spans="1:28" x14ac:dyDescent="0.2">
      <c r="A31" s="8">
        <v>238206</v>
      </c>
      <c r="B31" s="9" t="s">
        <v>20</v>
      </c>
      <c r="C31" s="10">
        <v>-37.924999999999997</v>
      </c>
      <c r="D31" s="10">
        <v>141.28120000000001</v>
      </c>
      <c r="E31" s="15">
        <v>11230.274809999999</v>
      </c>
      <c r="F31" s="10">
        <v>35.285574369662285</v>
      </c>
      <c r="G31" s="10">
        <v>0.84991856045239567</v>
      </c>
      <c r="H31" s="10">
        <v>4.2826374076949243</v>
      </c>
      <c r="I31" s="10">
        <v>0.4669319396646181</v>
      </c>
      <c r="J31" s="10">
        <v>0.422863828387473</v>
      </c>
      <c r="K31" s="10">
        <v>1.149633487909278E-2</v>
      </c>
      <c r="L31" s="10">
        <v>54.240180432414547</v>
      </c>
      <c r="M31" s="10">
        <v>4.4403971268446636</v>
      </c>
      <c r="N31" s="10">
        <v>59.5818696621904</v>
      </c>
      <c r="O31" s="10">
        <v>31.363677474506002</v>
      </c>
      <c r="P31" s="10">
        <v>12.885</v>
      </c>
      <c r="Q31" s="10">
        <v>4.9345800000000004</v>
      </c>
      <c r="R31" s="11">
        <v>687.24900000000002</v>
      </c>
      <c r="S31" s="11">
        <v>0.16</v>
      </c>
      <c r="T31" s="11">
        <v>0.59</v>
      </c>
      <c r="U31" s="10">
        <v>11.806812280120001</v>
      </c>
      <c r="V31" s="10">
        <v>17</v>
      </c>
      <c r="W31" s="10">
        <v>5</v>
      </c>
      <c r="X31" s="10">
        <v>33.806812280119971</v>
      </c>
      <c r="Y31" s="10">
        <v>1.47272727272727</v>
      </c>
      <c r="Z31" s="10">
        <v>0.4</v>
      </c>
      <c r="AA31" s="10">
        <v>0.72579536133687605</v>
      </c>
      <c r="AB31" s="10">
        <f t="shared" si="0"/>
        <v>2.1468908553785138</v>
      </c>
    </row>
    <row r="32" spans="1:28" x14ac:dyDescent="0.2">
      <c r="A32" s="8">
        <v>238223</v>
      </c>
      <c r="B32" s="9" t="s">
        <v>68</v>
      </c>
      <c r="C32" s="10">
        <v>-37.496000000000002</v>
      </c>
      <c r="D32" s="10">
        <v>141.42599999999999</v>
      </c>
      <c r="E32" s="15">
        <v>177.25642999999999</v>
      </c>
      <c r="F32" s="10">
        <v>22.34984649075918</v>
      </c>
      <c r="G32" s="10">
        <v>0</v>
      </c>
      <c r="H32" s="10">
        <v>3.0725429819386521</v>
      </c>
      <c r="I32" s="10">
        <v>0</v>
      </c>
      <c r="J32" s="10">
        <v>0</v>
      </c>
      <c r="K32" s="10">
        <v>0</v>
      </c>
      <c r="L32" s="10">
        <v>68.96361390105848</v>
      </c>
      <c r="M32" s="10">
        <v>5.6139966262436847</v>
      </c>
      <c r="N32" s="10">
        <v>74.57761052730217</v>
      </c>
      <c r="O32" s="10">
        <v>64.31671161891893</v>
      </c>
      <c r="P32" s="10">
        <v>12.619</v>
      </c>
      <c r="Q32" s="10">
        <v>3.7810999999999999</v>
      </c>
      <c r="R32" s="11">
        <v>692.33</v>
      </c>
      <c r="S32" s="11">
        <v>0.02</v>
      </c>
      <c r="T32" s="12">
        <v>0.76639999999999997</v>
      </c>
      <c r="U32" s="10">
        <v>11.42745343099824</v>
      </c>
      <c r="V32" s="10">
        <v>17</v>
      </c>
      <c r="W32" s="10">
        <v>5</v>
      </c>
      <c r="X32" s="10">
        <v>33.427453430998241</v>
      </c>
      <c r="Y32" s="10">
        <v>1.138090909090909</v>
      </c>
      <c r="Z32" s="10">
        <v>0.1</v>
      </c>
      <c r="AA32" s="10">
        <v>1.5299398832424971</v>
      </c>
      <c r="AB32" s="10">
        <f t="shared" si="0"/>
        <v>4.5768963118911703</v>
      </c>
    </row>
    <row r="33" spans="1:28" x14ac:dyDescent="0.2">
      <c r="A33" s="8">
        <v>238228</v>
      </c>
      <c r="B33" s="9" t="s">
        <v>24</v>
      </c>
      <c r="C33" s="10">
        <v>-37.645000000000003</v>
      </c>
      <c r="D33" s="10">
        <v>141.50559999999999</v>
      </c>
      <c r="E33" s="15">
        <v>4083.6561900000002</v>
      </c>
      <c r="F33" s="10">
        <v>19.212073776465495</v>
      </c>
      <c r="G33" s="10">
        <v>3.3740597540362467E-2</v>
      </c>
      <c r="H33" s="10">
        <v>5.2442294364648756</v>
      </c>
      <c r="I33" s="10">
        <v>0.18262996817075339</v>
      </c>
      <c r="J33" s="10">
        <v>0.20044170270857201</v>
      </c>
      <c r="K33" s="10">
        <v>2.4833873196362301E-2</v>
      </c>
      <c r="L33" s="10">
        <v>73.619247069866574</v>
      </c>
      <c r="M33" s="10">
        <v>1.4828035755870039</v>
      </c>
      <c r="N33" s="10">
        <v>75.509956189529262</v>
      </c>
      <c r="O33" s="10">
        <v>34.058995460233312</v>
      </c>
      <c r="P33" s="10">
        <v>12.67</v>
      </c>
      <c r="Q33" s="10">
        <v>2.2781799999999999</v>
      </c>
      <c r="R33" s="11">
        <v>687.2</v>
      </c>
      <c r="S33" s="11">
        <v>0.22</v>
      </c>
      <c r="T33" s="12">
        <v>0.60390500000000003</v>
      </c>
      <c r="U33" s="10">
        <v>16.073753731577</v>
      </c>
      <c r="V33" s="10">
        <v>17</v>
      </c>
      <c r="W33" s="10">
        <v>5</v>
      </c>
      <c r="X33" s="10">
        <v>38.073753731577</v>
      </c>
      <c r="Y33" s="10">
        <v>1.349636363636364</v>
      </c>
      <c r="Z33" s="10">
        <v>0.1</v>
      </c>
      <c r="AA33" s="10">
        <v>0.87051102293524063</v>
      </c>
      <c r="AB33" s="10">
        <f t="shared" si="0"/>
        <v>2.2863808729562436</v>
      </c>
    </row>
    <row r="34" spans="1:28" x14ac:dyDescent="0.2">
      <c r="A34" s="8">
        <v>238231</v>
      </c>
      <c r="B34" s="9" t="s">
        <v>76</v>
      </c>
      <c r="C34" s="10">
        <v>-37.311999999999998</v>
      </c>
      <c r="D34" s="10">
        <v>142.3672</v>
      </c>
      <c r="E34" s="15">
        <v>58.576959999999993</v>
      </c>
      <c r="F34" s="10">
        <v>99.755688926158001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0.2443110738420021</v>
      </c>
      <c r="M34" s="10">
        <v>0</v>
      </c>
      <c r="N34" s="10">
        <v>0.2443110738420021</v>
      </c>
      <c r="O34" s="10">
        <v>126.908178108377</v>
      </c>
      <c r="P34" s="10">
        <v>11.855</v>
      </c>
      <c r="Q34" s="10">
        <v>12.543799999999999</v>
      </c>
      <c r="R34" s="11">
        <v>815.85599999999999</v>
      </c>
      <c r="S34" s="11">
        <v>0.9</v>
      </c>
      <c r="T34" s="12">
        <v>0.64659199999999994</v>
      </c>
      <c r="U34" s="10">
        <v>2.3505168414339021E-2</v>
      </c>
      <c r="V34" s="10">
        <v>5</v>
      </c>
      <c r="W34" s="10">
        <v>5</v>
      </c>
      <c r="X34" s="10">
        <v>10.023505168414339</v>
      </c>
      <c r="Y34" s="10">
        <v>0.30763636363636371</v>
      </c>
      <c r="Z34" s="10">
        <v>0</v>
      </c>
      <c r="AA34" s="10">
        <v>0.42043058319423637</v>
      </c>
      <c r="AB34" s="10">
        <f t="shared" si="0"/>
        <v>4.1944467142999047</v>
      </c>
    </row>
    <row r="35" spans="1:28" x14ac:dyDescent="0.2">
      <c r="A35" s="8">
        <v>401203</v>
      </c>
      <c r="B35" s="9" t="s">
        <v>31</v>
      </c>
      <c r="C35" s="10">
        <v>-36.945999999999998</v>
      </c>
      <c r="D35" s="10">
        <v>147.60570000000001</v>
      </c>
      <c r="E35" s="15">
        <v>1527.53736</v>
      </c>
      <c r="F35" s="10">
        <v>70.547023478365205</v>
      </c>
      <c r="G35" s="10">
        <v>6.8476230263854237E-4</v>
      </c>
      <c r="H35" s="10">
        <v>4.048018177440845</v>
      </c>
      <c r="I35" s="10">
        <v>0</v>
      </c>
      <c r="J35" s="10">
        <v>0</v>
      </c>
      <c r="K35" s="10">
        <v>0.41136669809503051</v>
      </c>
      <c r="L35" s="10">
        <v>2.9875308581650661</v>
      </c>
      <c r="M35" s="10">
        <v>22.005376025631211</v>
      </c>
      <c r="N35" s="10">
        <v>25.40427358189131</v>
      </c>
      <c r="O35" s="10">
        <v>283.83113445957349</v>
      </c>
      <c r="P35" s="10">
        <v>8.6470000000000002</v>
      </c>
      <c r="Q35" s="10">
        <v>12.9604</v>
      </c>
      <c r="R35" s="11">
        <v>1180.3800000000001</v>
      </c>
      <c r="S35" s="11">
        <v>10.28</v>
      </c>
      <c r="T35" s="12">
        <v>0.80739799999999995</v>
      </c>
      <c r="U35" s="10">
        <v>5.0476486345446894</v>
      </c>
      <c r="V35" s="10">
        <v>10</v>
      </c>
      <c r="W35" s="10">
        <v>5</v>
      </c>
      <c r="X35" s="10">
        <v>20.047648634544689</v>
      </c>
      <c r="Y35" s="10">
        <v>0.18545454545454551</v>
      </c>
      <c r="Z35" s="10">
        <v>0.1</v>
      </c>
      <c r="AA35" s="10">
        <v>0.60688115435922063</v>
      </c>
      <c r="AB35" s="10">
        <f t="shared" ref="AB35:AB61" si="1">(AA35/X35)*100</f>
        <v>3.0271936895057405</v>
      </c>
    </row>
    <row r="36" spans="1:28" x14ac:dyDescent="0.2">
      <c r="A36" s="8">
        <v>401204</v>
      </c>
      <c r="B36" s="9" t="s">
        <v>23</v>
      </c>
      <c r="C36" s="10">
        <v>-36.408000000000001</v>
      </c>
      <c r="D36" s="10">
        <v>147.2312</v>
      </c>
      <c r="E36" s="15">
        <v>4749.6503700000003</v>
      </c>
      <c r="F36" s="10">
        <v>80.005715662814154</v>
      </c>
      <c r="G36" s="10">
        <v>7.1787178726589088E-2</v>
      </c>
      <c r="H36" s="10">
        <v>2.547197805635534</v>
      </c>
      <c r="I36" s="10">
        <v>0</v>
      </c>
      <c r="J36" s="10">
        <v>0.62123730593668935</v>
      </c>
      <c r="K36" s="10">
        <v>0.13229984336720771</v>
      </c>
      <c r="L36" s="10">
        <v>1.6451326711022729</v>
      </c>
      <c r="M36" s="10">
        <v>14.97662953241756</v>
      </c>
      <c r="N36" s="10">
        <v>17.375299352823731</v>
      </c>
      <c r="O36" s="10">
        <v>226.1825799496595</v>
      </c>
      <c r="P36" s="10">
        <v>9.8140000000000001</v>
      </c>
      <c r="Q36" s="10">
        <v>5.7662699999999996</v>
      </c>
      <c r="R36" s="11">
        <v>1198.3800000000001</v>
      </c>
      <c r="S36" s="11">
        <v>7.5</v>
      </c>
      <c r="T36" s="12">
        <v>0.76943600000000001</v>
      </c>
      <c r="U36" s="10">
        <v>4.5846922890642157</v>
      </c>
      <c r="V36" s="10">
        <v>10</v>
      </c>
      <c r="W36" s="10">
        <v>5</v>
      </c>
      <c r="X36" s="10">
        <v>19.584692289064215</v>
      </c>
      <c r="Y36" s="10">
        <v>0.27063636363636367</v>
      </c>
      <c r="Z36" s="10">
        <v>0.3</v>
      </c>
      <c r="AA36" s="10">
        <v>0.57021039213882174</v>
      </c>
      <c r="AB36" s="10">
        <f t="shared" si="1"/>
        <v>2.9115106008442027</v>
      </c>
    </row>
    <row r="37" spans="1:28" x14ac:dyDescent="0.2">
      <c r="A37" s="8">
        <v>401211</v>
      </c>
      <c r="B37" s="9" t="s">
        <v>27</v>
      </c>
      <c r="C37" s="10">
        <v>-36.530999999999999</v>
      </c>
      <c r="D37" s="10">
        <v>147.45660000000001</v>
      </c>
      <c r="E37" s="15">
        <v>3664.0933799999989</v>
      </c>
      <c r="F37" s="10">
        <v>78.343864969947901</v>
      </c>
      <c r="G37" s="10">
        <v>9.2952871195657163E-2</v>
      </c>
      <c r="H37" s="10">
        <v>2.5713935270940071</v>
      </c>
      <c r="I37" s="10">
        <v>0</v>
      </c>
      <c r="J37" s="10">
        <v>0</v>
      </c>
      <c r="K37" s="10">
        <v>0.1714961751329602</v>
      </c>
      <c r="L37" s="10">
        <v>1.959760916355249</v>
      </c>
      <c r="M37" s="10">
        <v>16.860531540274231</v>
      </c>
      <c r="N37" s="10">
        <v>18.991788631762439</v>
      </c>
      <c r="O37" s="10">
        <v>211.65606270160569</v>
      </c>
      <c r="P37" s="10">
        <v>9.3670000000000009</v>
      </c>
      <c r="Q37" s="10">
        <v>10.414</v>
      </c>
      <c r="R37" s="11">
        <v>1167.46</v>
      </c>
      <c r="S37" s="11">
        <v>8.4600000000000009</v>
      </c>
      <c r="T37" s="12">
        <v>0.77180199999999999</v>
      </c>
      <c r="U37" s="10">
        <v>3.5008647996247308</v>
      </c>
      <c r="V37" s="10">
        <v>10</v>
      </c>
      <c r="W37" s="10">
        <v>5</v>
      </c>
      <c r="X37" s="10">
        <v>18.500864799624729</v>
      </c>
      <c r="Y37" s="10">
        <v>0.217</v>
      </c>
      <c r="Z37" s="10">
        <v>0.2</v>
      </c>
      <c r="AA37" s="10">
        <v>0.44631305965044138</v>
      </c>
      <c r="AB37" s="10">
        <f t="shared" si="1"/>
        <v>2.4123902557219616</v>
      </c>
    </row>
    <row r="38" spans="1:28" x14ac:dyDescent="0.2">
      <c r="A38" s="8">
        <v>401212</v>
      </c>
      <c r="B38" s="9" t="s">
        <v>62</v>
      </c>
      <c r="C38" s="10">
        <v>-36.445</v>
      </c>
      <c r="D38" s="10">
        <v>147.8295</v>
      </c>
      <c r="E38" s="15">
        <v>255.53122999999999</v>
      </c>
      <c r="F38" s="10">
        <v>99.666150395785266</v>
      </c>
      <c r="G38" s="10">
        <v>0</v>
      </c>
      <c r="H38" s="10">
        <v>0.33384960421471771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537.85841291564179</v>
      </c>
      <c r="P38" s="10">
        <v>8.9120000000000008</v>
      </c>
      <c r="Q38" s="10">
        <v>3.3542299999999998</v>
      </c>
      <c r="R38" s="11">
        <v>1384.02</v>
      </c>
      <c r="S38" s="11">
        <v>7.68</v>
      </c>
      <c r="T38" s="12">
        <v>0.82070399999999999</v>
      </c>
      <c r="U38" s="10">
        <v>0</v>
      </c>
      <c r="V38" s="10">
        <v>5</v>
      </c>
      <c r="W38" s="10">
        <v>5</v>
      </c>
      <c r="X38" s="10">
        <v>10</v>
      </c>
      <c r="Y38" s="10">
        <v>0.1407272727272727</v>
      </c>
      <c r="Z38" s="10">
        <v>0.2</v>
      </c>
      <c r="AA38" s="10">
        <v>0.76652968299519697</v>
      </c>
      <c r="AB38" s="10">
        <f t="shared" si="1"/>
        <v>7.6652968299519699</v>
      </c>
    </row>
    <row r="39" spans="1:28" x14ac:dyDescent="0.2">
      <c r="A39" s="8">
        <v>401215</v>
      </c>
      <c r="B39" s="9" t="s">
        <v>47</v>
      </c>
      <c r="C39" s="10">
        <v>-36.866</v>
      </c>
      <c r="D39" s="10">
        <v>147.70349999999999</v>
      </c>
      <c r="E39" s="15">
        <v>537.23601000000008</v>
      </c>
      <c r="F39" s="10">
        <v>49.958427023534782</v>
      </c>
      <c r="G39" s="10">
        <v>0</v>
      </c>
      <c r="H39" s="10">
        <v>3.4634927022110822</v>
      </c>
      <c r="I39" s="10">
        <v>0</v>
      </c>
      <c r="J39" s="10">
        <v>0</v>
      </c>
      <c r="K39" s="10">
        <v>0</v>
      </c>
      <c r="L39" s="10">
        <v>3.8297898162113149</v>
      </c>
      <c r="M39" s="10">
        <v>42.748290458042817</v>
      </c>
      <c r="N39" s="10">
        <v>46.578080274254141</v>
      </c>
      <c r="O39" s="10">
        <v>57.643850046462831</v>
      </c>
      <c r="P39" s="10">
        <v>9.3759999999999994</v>
      </c>
      <c r="Q39" s="10">
        <v>2.0983000000000001</v>
      </c>
      <c r="R39" s="11">
        <v>976.47199999999998</v>
      </c>
      <c r="S39" s="11">
        <v>8.0399999999999991</v>
      </c>
      <c r="T39" s="12">
        <v>0.75014899999999995</v>
      </c>
      <c r="U39" s="10">
        <v>7.0897027275963858</v>
      </c>
      <c r="V39" s="10">
        <v>10</v>
      </c>
      <c r="W39" s="10">
        <v>5</v>
      </c>
      <c r="X39" s="10">
        <v>22.089702727596386</v>
      </c>
      <c r="Y39" s="10">
        <v>0.84727272727272718</v>
      </c>
      <c r="Z39" s="10">
        <v>0</v>
      </c>
      <c r="AA39" s="10">
        <v>0.58560254128771572</v>
      </c>
      <c r="AB39" s="10">
        <f t="shared" si="1"/>
        <v>2.6510204709823002</v>
      </c>
    </row>
    <row r="40" spans="1:28" x14ac:dyDescent="0.2">
      <c r="A40" s="8">
        <v>401216</v>
      </c>
      <c r="B40" s="9" t="s">
        <v>52</v>
      </c>
      <c r="C40" s="10">
        <v>-36.933</v>
      </c>
      <c r="D40" s="10">
        <v>147.47219999999999</v>
      </c>
      <c r="E40" s="15">
        <v>357.47763000000015</v>
      </c>
      <c r="F40" s="10">
        <v>94.326777874184728</v>
      </c>
      <c r="G40" s="10">
        <v>0</v>
      </c>
      <c r="H40" s="10">
        <v>1.6802673778496291</v>
      </c>
      <c r="I40" s="10">
        <v>0</v>
      </c>
      <c r="J40" s="10">
        <v>0</v>
      </c>
      <c r="K40" s="10">
        <v>0</v>
      </c>
      <c r="L40" s="10">
        <v>6.5453046670360879E-2</v>
      </c>
      <c r="M40" s="10">
        <v>3.9275017012952662</v>
      </c>
      <c r="N40" s="10">
        <v>3.9929547479656269</v>
      </c>
      <c r="O40" s="10">
        <v>634.04759824348343</v>
      </c>
      <c r="P40" s="10">
        <v>7.9530000000000003</v>
      </c>
      <c r="Q40" s="10">
        <v>9.3365399999999994</v>
      </c>
      <c r="R40" s="11">
        <v>1603.01</v>
      </c>
      <c r="S40" s="11">
        <v>10.91</v>
      </c>
      <c r="T40" s="12">
        <v>0.84620499999999998</v>
      </c>
      <c r="U40" s="10">
        <v>0.79628177433088587</v>
      </c>
      <c r="V40" s="10">
        <v>5</v>
      </c>
      <c r="W40" s="10">
        <v>5</v>
      </c>
      <c r="X40" s="10">
        <v>10.796281774330886</v>
      </c>
      <c r="Y40" s="10">
        <v>0.1243636363636364</v>
      </c>
      <c r="Z40" s="10">
        <v>0.1</v>
      </c>
      <c r="AA40" s="10">
        <v>0.95829518313940598</v>
      </c>
      <c r="AB40" s="10">
        <f t="shared" si="1"/>
        <v>8.8761594331285192</v>
      </c>
    </row>
    <row r="41" spans="1:28" x14ac:dyDescent="0.2">
      <c r="A41" s="8">
        <v>401226</v>
      </c>
      <c r="B41" s="9" t="s">
        <v>67</v>
      </c>
      <c r="C41" s="10">
        <v>-37.088000000000001</v>
      </c>
      <c r="D41" s="10">
        <v>147.4579</v>
      </c>
      <c r="E41" s="15">
        <v>177.86281</v>
      </c>
      <c r="F41" s="10">
        <v>69.241000971479096</v>
      </c>
      <c r="G41" s="10">
        <v>0</v>
      </c>
      <c r="H41" s="10">
        <v>3.2388951911869599</v>
      </c>
      <c r="I41" s="10">
        <v>0</v>
      </c>
      <c r="J41" s="10">
        <v>0</v>
      </c>
      <c r="K41" s="10">
        <v>2.4338983512067529E-2</v>
      </c>
      <c r="L41" s="10">
        <v>1.8054420707735359</v>
      </c>
      <c r="M41" s="10">
        <v>25.690322783048352</v>
      </c>
      <c r="N41" s="10">
        <v>27.520103837333959</v>
      </c>
      <c r="O41" s="10">
        <v>132.30191189592591</v>
      </c>
      <c r="P41" s="10">
        <v>7.9749999999999996</v>
      </c>
      <c r="Q41" s="10">
        <v>10.228199999999999</v>
      </c>
      <c r="R41" s="11">
        <v>1191.31</v>
      </c>
      <c r="S41" s="11">
        <v>9.89</v>
      </c>
      <c r="T41" s="12">
        <v>0.82038999999999995</v>
      </c>
      <c r="U41" s="10">
        <v>5.4154962310558341</v>
      </c>
      <c r="V41" s="10">
        <v>10</v>
      </c>
      <c r="W41" s="10">
        <v>5</v>
      </c>
      <c r="X41" s="10">
        <v>20.415496231055833</v>
      </c>
      <c r="Y41" s="10">
        <v>0.32400000000000001</v>
      </c>
      <c r="Z41" s="10">
        <v>0.1</v>
      </c>
      <c r="AA41" s="10">
        <v>0.59525219056601697</v>
      </c>
      <c r="AB41" s="10">
        <f t="shared" si="1"/>
        <v>2.9156880823720845</v>
      </c>
    </row>
    <row r="42" spans="1:28" x14ac:dyDescent="0.2">
      <c r="A42" s="8">
        <v>402203</v>
      </c>
      <c r="B42" s="9" t="s">
        <v>46</v>
      </c>
      <c r="C42" s="10">
        <v>-36.594999999999999</v>
      </c>
      <c r="D42" s="10">
        <v>147.10040000000001</v>
      </c>
      <c r="E42" s="15">
        <v>556.57556</v>
      </c>
      <c r="F42" s="10">
        <v>80.208155385047817</v>
      </c>
      <c r="G42" s="10">
        <v>9.3286525193452624E-2</v>
      </c>
      <c r="H42" s="10">
        <v>6.676710705730593</v>
      </c>
      <c r="I42" s="10">
        <v>0.31597506724873081</v>
      </c>
      <c r="J42" s="10">
        <v>2.0264921442112911</v>
      </c>
      <c r="K42" s="10">
        <v>0.29835302146576481</v>
      </c>
      <c r="L42" s="10">
        <v>4.1525305207436709</v>
      </c>
      <c r="M42" s="10">
        <v>6.2284966303586886</v>
      </c>
      <c r="N42" s="10">
        <v>13.021847384028151</v>
      </c>
      <c r="O42" s="10">
        <v>859.9559648779275</v>
      </c>
      <c r="P42" s="10">
        <v>9.3000000000000007</v>
      </c>
      <c r="Q42" s="10">
        <v>2.5701900000000002</v>
      </c>
      <c r="R42" s="11">
        <v>1686.03</v>
      </c>
      <c r="S42" s="11">
        <v>9.91</v>
      </c>
      <c r="T42" s="12">
        <v>0.92224600000000001</v>
      </c>
      <c r="U42" s="10">
        <v>10.14405317121722</v>
      </c>
      <c r="V42" s="10">
        <v>5</v>
      </c>
      <c r="W42" s="10">
        <v>5</v>
      </c>
      <c r="X42" s="10">
        <v>20.14405317121722</v>
      </c>
      <c r="Y42" s="10">
        <v>0.2327272727272727</v>
      </c>
      <c r="Z42" s="10">
        <v>0.3</v>
      </c>
      <c r="AA42" s="10">
        <v>2.4365800558883861</v>
      </c>
      <c r="AB42" s="10">
        <f t="shared" si="1"/>
        <v>12.095778516757925</v>
      </c>
    </row>
    <row r="43" spans="1:28" x14ac:dyDescent="0.2">
      <c r="A43" s="8">
        <v>402205</v>
      </c>
      <c r="B43" s="9" t="s">
        <v>30</v>
      </c>
      <c r="C43" s="10">
        <v>-36.137999999999998</v>
      </c>
      <c r="D43" s="10">
        <v>146.95410000000001</v>
      </c>
      <c r="E43" s="15">
        <v>1668.23188</v>
      </c>
      <c r="F43" s="10">
        <v>55.680134826340804</v>
      </c>
      <c r="G43" s="10">
        <v>3.1685643125342992E-2</v>
      </c>
      <c r="H43" s="10">
        <v>9.6973215737850538</v>
      </c>
      <c r="I43" s="10">
        <v>0.1181904040821951</v>
      </c>
      <c r="J43" s="10">
        <v>7.2467299929551769</v>
      </c>
      <c r="K43" s="10">
        <v>0.17571298301768459</v>
      </c>
      <c r="L43" s="10">
        <v>6.4001732181260076</v>
      </c>
      <c r="M43" s="10">
        <v>20.65005135856773</v>
      </c>
      <c r="N43" s="10">
        <v>34.590857956748792</v>
      </c>
      <c r="O43" s="10">
        <v>335.37142875540121</v>
      </c>
      <c r="P43" s="10">
        <v>11.55</v>
      </c>
      <c r="Q43" s="10">
        <v>0.74313799999999997</v>
      </c>
      <c r="R43" s="11">
        <v>1267.97</v>
      </c>
      <c r="S43" s="11">
        <v>6.5</v>
      </c>
      <c r="T43" s="12">
        <v>0.88826499999999997</v>
      </c>
      <c r="U43" s="10">
        <v>22.62424362278702</v>
      </c>
      <c r="V43" s="10">
        <v>10</v>
      </c>
      <c r="W43" s="10">
        <v>5</v>
      </c>
      <c r="X43" s="10">
        <v>37.62424362278702</v>
      </c>
      <c r="Y43" s="10">
        <v>0.33890909090909088</v>
      </c>
      <c r="Z43" s="10">
        <v>0.2</v>
      </c>
      <c r="AA43" s="10">
        <v>1.5214175578081339</v>
      </c>
      <c r="AB43" s="10">
        <f t="shared" si="1"/>
        <v>4.0437159961581042</v>
      </c>
    </row>
    <row r="44" spans="1:28" x14ac:dyDescent="0.2">
      <c r="A44" s="8">
        <v>402222</v>
      </c>
      <c r="B44" s="9" t="s">
        <v>33</v>
      </c>
      <c r="C44" s="10">
        <v>-36.253999999999998</v>
      </c>
      <c r="D44" s="10">
        <v>147.0205</v>
      </c>
      <c r="E44" s="15">
        <v>1151.82692</v>
      </c>
      <c r="F44" s="10">
        <v>64.787425701076671</v>
      </c>
      <c r="G44" s="10">
        <v>4.5077085018988779E-2</v>
      </c>
      <c r="H44" s="10">
        <v>6.0597784951926617</v>
      </c>
      <c r="I44" s="10">
        <v>0.1711793643440804</v>
      </c>
      <c r="J44" s="10">
        <v>9.594460598298916</v>
      </c>
      <c r="K44" s="10">
        <v>0.1850729448136183</v>
      </c>
      <c r="L44" s="10">
        <v>4.9991017747701187</v>
      </c>
      <c r="M44" s="10">
        <v>14.15790403648492</v>
      </c>
      <c r="N44" s="10">
        <v>29.107718718711659</v>
      </c>
      <c r="O44" s="10">
        <v>470.7963020567833</v>
      </c>
      <c r="P44" s="10">
        <v>10.914</v>
      </c>
      <c r="Q44" s="10">
        <v>9.0284600000000008</v>
      </c>
      <c r="R44" s="11">
        <v>1414.6</v>
      </c>
      <c r="S44" s="11">
        <v>7.57</v>
      </c>
      <c r="T44" s="12">
        <v>0.87422999999999995</v>
      </c>
      <c r="U44" s="10">
        <v>26.762644330816649</v>
      </c>
      <c r="V44" s="10">
        <v>10</v>
      </c>
      <c r="W44" s="10">
        <v>5</v>
      </c>
      <c r="X44" s="10">
        <v>41.762644330816649</v>
      </c>
      <c r="Y44" s="10">
        <v>0.35681818181818181</v>
      </c>
      <c r="Z44" s="10">
        <v>0.2</v>
      </c>
      <c r="AA44" s="10">
        <v>2.1551257181780561</v>
      </c>
      <c r="AB44" s="10">
        <f t="shared" si="1"/>
        <v>5.16041489400562</v>
      </c>
    </row>
    <row r="45" spans="1:28" x14ac:dyDescent="0.2">
      <c r="A45" s="8">
        <v>402223</v>
      </c>
      <c r="B45" s="9" t="s">
        <v>73</v>
      </c>
      <c r="C45" s="10">
        <v>-36.790999999999997</v>
      </c>
      <c r="D45" s="10">
        <v>147.16</v>
      </c>
      <c r="E45" s="15">
        <v>100.7274</v>
      </c>
      <c r="F45" s="10">
        <v>97.009304320373616</v>
      </c>
      <c r="G45" s="10">
        <v>0</v>
      </c>
      <c r="H45" s="10">
        <v>2.990695679626397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1117.4203931511281</v>
      </c>
      <c r="P45" s="10">
        <v>7.6440000000000001</v>
      </c>
      <c r="Q45" s="10">
        <v>5.5975099999999998</v>
      </c>
      <c r="R45" s="11">
        <v>1821.55</v>
      </c>
      <c r="S45" s="11">
        <v>11.23</v>
      </c>
      <c r="T45" s="12">
        <v>0.78866899999999995</v>
      </c>
      <c r="U45" s="10">
        <v>0</v>
      </c>
      <c r="V45" s="10">
        <v>5</v>
      </c>
      <c r="W45" s="10">
        <v>5</v>
      </c>
      <c r="X45" s="10">
        <v>10</v>
      </c>
      <c r="Y45" s="10">
        <v>0.1145818181818182</v>
      </c>
      <c r="Z45" s="10">
        <v>0.2</v>
      </c>
      <c r="AA45" s="10">
        <v>1.5535539937043401</v>
      </c>
      <c r="AB45" s="10">
        <f t="shared" si="1"/>
        <v>15.535539937043403</v>
      </c>
    </row>
    <row r="46" spans="1:28" x14ac:dyDescent="0.2">
      <c r="A46" s="8">
        <v>403205</v>
      </c>
      <c r="B46" s="9" t="s">
        <v>48</v>
      </c>
      <c r="C46" s="10">
        <v>-36.725999999999999</v>
      </c>
      <c r="D46" s="10">
        <v>146.95259999999999</v>
      </c>
      <c r="E46" s="15">
        <v>493.57231000000002</v>
      </c>
      <c r="F46" s="10">
        <v>91.825661775880434</v>
      </c>
      <c r="G46" s="10">
        <v>0</v>
      </c>
      <c r="H46" s="10">
        <v>5.7537749635914546</v>
      </c>
      <c r="I46" s="10">
        <v>5.1048244582440207E-2</v>
      </c>
      <c r="J46" s="10">
        <v>0</v>
      </c>
      <c r="K46" s="10">
        <v>0.51809835118181569</v>
      </c>
      <c r="L46" s="10">
        <v>1.0491147690193561</v>
      </c>
      <c r="M46" s="10">
        <v>0.80230189574451616</v>
      </c>
      <c r="N46" s="10">
        <v>2.420563260528128</v>
      </c>
      <c r="O46" s="10">
        <v>407.95338192879802</v>
      </c>
      <c r="P46" s="10">
        <v>10.491</v>
      </c>
      <c r="Q46" s="10">
        <v>7.7713099999999997</v>
      </c>
      <c r="R46" s="11">
        <v>1494.02</v>
      </c>
      <c r="S46" s="11">
        <v>6.53</v>
      </c>
      <c r="T46" s="12">
        <v>0.80922300000000003</v>
      </c>
      <c r="U46" s="10">
        <v>4.971774735722108</v>
      </c>
      <c r="V46" s="10">
        <v>5</v>
      </c>
      <c r="W46" s="10">
        <v>5</v>
      </c>
      <c r="X46" s="10">
        <v>14.971774735722107</v>
      </c>
      <c r="Y46" s="10">
        <v>0.2017272727272727</v>
      </c>
      <c r="Z46" s="10">
        <v>0.3</v>
      </c>
      <c r="AA46" s="10">
        <v>1.074032551122504</v>
      </c>
      <c r="AB46" s="10">
        <f t="shared" si="1"/>
        <v>7.1737156755364584</v>
      </c>
    </row>
    <row r="47" spans="1:28" x14ac:dyDescent="0.2">
      <c r="A47" s="8">
        <v>403210</v>
      </c>
      <c r="B47" s="9" t="s">
        <v>34</v>
      </c>
      <c r="C47" s="10">
        <v>-36.570999999999998</v>
      </c>
      <c r="D47" s="10">
        <v>146.71789999999999</v>
      </c>
      <c r="E47" s="15">
        <v>1149.2361699999999</v>
      </c>
      <c r="F47" s="10">
        <v>89.46156297882618</v>
      </c>
      <c r="G47" s="10">
        <v>0</v>
      </c>
      <c r="H47" s="10">
        <v>5.3976129205888128</v>
      </c>
      <c r="I47" s="10">
        <v>0.42312277727910358</v>
      </c>
      <c r="J47" s="10">
        <v>0.15841478431713479</v>
      </c>
      <c r="K47" s="10">
        <v>0.87370640274922784</v>
      </c>
      <c r="L47" s="10">
        <v>1.892570088531063</v>
      </c>
      <c r="M47" s="10">
        <v>1.7930100477084709</v>
      </c>
      <c r="N47" s="10">
        <v>5.1408241005850002</v>
      </c>
      <c r="O47" s="10">
        <v>417.02585181188027</v>
      </c>
      <c r="P47" s="10">
        <v>10.766</v>
      </c>
      <c r="Q47" s="10">
        <v>0.73561100000000001</v>
      </c>
      <c r="R47" s="11">
        <v>1431.36</v>
      </c>
      <c r="S47" s="11">
        <v>6.07</v>
      </c>
      <c r="T47" s="12">
        <v>0.76268100000000005</v>
      </c>
      <c r="U47" s="10">
        <v>7.6721482759283504</v>
      </c>
      <c r="V47" s="10">
        <v>5</v>
      </c>
      <c r="W47" s="10">
        <v>5</v>
      </c>
      <c r="X47" s="10">
        <v>17.67214827592835</v>
      </c>
      <c r="Y47" s="10">
        <v>0.2380909090909091</v>
      </c>
      <c r="Z47" s="10">
        <v>0.4</v>
      </c>
      <c r="AA47" s="10">
        <v>1.140711810982483</v>
      </c>
      <c r="AB47" s="10">
        <f t="shared" si="1"/>
        <v>6.4548564960620736</v>
      </c>
    </row>
    <row r="48" spans="1:28" x14ac:dyDescent="0.2">
      <c r="A48" s="8">
        <v>403213</v>
      </c>
      <c r="B48" s="9" t="s">
        <v>63</v>
      </c>
      <c r="C48" s="10">
        <v>-36.619</v>
      </c>
      <c r="D48" s="10">
        <v>146.2441</v>
      </c>
      <c r="E48" s="15">
        <v>225.24011999999999</v>
      </c>
      <c r="F48" s="10">
        <v>65.328841060819897</v>
      </c>
      <c r="G48" s="10">
        <v>0</v>
      </c>
      <c r="H48" s="10">
        <v>4.2032298686397436</v>
      </c>
      <c r="I48" s="10">
        <v>0</v>
      </c>
      <c r="J48" s="10">
        <v>0</v>
      </c>
      <c r="K48" s="10">
        <v>5.072981669517846</v>
      </c>
      <c r="L48" s="10">
        <v>20.532594282048869</v>
      </c>
      <c r="M48" s="10">
        <v>4.8623531189736529</v>
      </c>
      <c r="N48" s="10">
        <v>30.467929070540361</v>
      </c>
      <c r="O48" s="10">
        <v>183.13256674295371</v>
      </c>
      <c r="P48" s="10">
        <v>12.039</v>
      </c>
      <c r="Q48" s="10">
        <v>4.3542199999999998</v>
      </c>
      <c r="R48" s="11">
        <v>1077</v>
      </c>
      <c r="S48" s="11">
        <v>3.04</v>
      </c>
      <c r="T48" s="12">
        <v>0.68074000000000001</v>
      </c>
      <c r="U48" s="10">
        <v>22.992661171730859</v>
      </c>
      <c r="V48" s="10">
        <v>17</v>
      </c>
      <c r="W48" s="10">
        <v>5</v>
      </c>
      <c r="X48" s="10">
        <v>44.992661171730859</v>
      </c>
      <c r="Y48" s="10">
        <v>0.37836363636363629</v>
      </c>
      <c r="Z48" s="10">
        <v>0.3</v>
      </c>
      <c r="AA48" s="10">
        <v>1.266091049853818</v>
      </c>
      <c r="AB48" s="10">
        <f t="shared" si="1"/>
        <v>2.8139945868534451</v>
      </c>
    </row>
    <row r="49" spans="1:28" x14ac:dyDescent="0.2">
      <c r="A49" s="8">
        <v>403217</v>
      </c>
      <c r="B49" s="9" t="s">
        <v>65</v>
      </c>
      <c r="C49" s="10">
        <v>-36.820999999999998</v>
      </c>
      <c r="D49" s="10">
        <v>146.58240000000001</v>
      </c>
      <c r="E49" s="15">
        <v>180.40790000000001</v>
      </c>
      <c r="F49" s="10">
        <v>77.396194955985862</v>
      </c>
      <c r="G49" s="10">
        <v>0</v>
      </c>
      <c r="H49" s="10">
        <v>0.83452553907007399</v>
      </c>
      <c r="I49" s="10">
        <v>0</v>
      </c>
      <c r="J49" s="10">
        <v>0</v>
      </c>
      <c r="K49" s="10">
        <v>0</v>
      </c>
      <c r="L49" s="10">
        <v>21.76927950494407</v>
      </c>
      <c r="M49" s="10">
        <v>0</v>
      </c>
      <c r="N49" s="10">
        <v>21.76927950494407</v>
      </c>
      <c r="O49" s="10">
        <v>289.37351292165238</v>
      </c>
      <c r="P49" s="10">
        <v>11.239000000000001</v>
      </c>
      <c r="Q49" s="10">
        <v>7.8737399999999997</v>
      </c>
      <c r="R49" s="11">
        <v>1327.39</v>
      </c>
      <c r="S49" s="11">
        <v>4.24</v>
      </c>
      <c r="T49" s="12">
        <v>0.83921500000000004</v>
      </c>
      <c r="U49" s="10">
        <v>6.0478683466189667</v>
      </c>
      <c r="V49" s="10">
        <v>17</v>
      </c>
      <c r="W49" s="10">
        <v>5</v>
      </c>
      <c r="X49" s="10">
        <v>28.047868346618966</v>
      </c>
      <c r="Y49" s="10">
        <v>0.30399999999999999</v>
      </c>
      <c r="Z49" s="10">
        <v>0.4</v>
      </c>
      <c r="AA49" s="10">
        <v>1.0527960653204611</v>
      </c>
      <c r="AB49" s="10">
        <f t="shared" si="1"/>
        <v>3.7535689069482197</v>
      </c>
    </row>
    <row r="50" spans="1:28" x14ac:dyDescent="0.2">
      <c r="A50" s="8">
        <v>403223</v>
      </c>
      <c r="B50" s="9" t="s">
        <v>36</v>
      </c>
      <c r="C50" s="10">
        <v>-36.515999999999998</v>
      </c>
      <c r="D50" s="10">
        <v>146.38939999999999</v>
      </c>
      <c r="E50" s="15">
        <v>1080.5684100000001</v>
      </c>
      <c r="F50" s="10">
        <v>65.878389874455067</v>
      </c>
      <c r="G50" s="10">
        <v>0</v>
      </c>
      <c r="H50" s="10">
        <v>5.060835528219819</v>
      </c>
      <c r="I50" s="10">
        <v>0.1118540935321254</v>
      </c>
      <c r="J50" s="10">
        <v>1.068279425270261</v>
      </c>
      <c r="K50" s="10">
        <v>4.4061958094814191</v>
      </c>
      <c r="L50" s="10">
        <v>20.232390469382679</v>
      </c>
      <c r="M50" s="10">
        <v>3.2420547996586362</v>
      </c>
      <c r="N50" s="10">
        <v>29.060774597325121</v>
      </c>
      <c r="O50" s="10">
        <v>273.84478306022459</v>
      </c>
      <c r="P50" s="10">
        <v>11.638999999999999</v>
      </c>
      <c r="Q50" s="10">
        <v>2.7823699999999998</v>
      </c>
      <c r="R50" s="11">
        <v>1207.03</v>
      </c>
      <c r="S50" s="11">
        <v>4.58</v>
      </c>
      <c r="T50" s="12">
        <v>0.87205500000000002</v>
      </c>
      <c r="U50" s="10">
        <v>24.109454958145591</v>
      </c>
      <c r="V50" s="10">
        <v>17</v>
      </c>
      <c r="W50" s="10">
        <v>5</v>
      </c>
      <c r="X50" s="10">
        <v>46.109454958145591</v>
      </c>
      <c r="Y50" s="10">
        <v>0.3478181818181818</v>
      </c>
      <c r="Z50" s="10">
        <v>0.3</v>
      </c>
      <c r="AA50" s="10">
        <v>1.415995494445373</v>
      </c>
      <c r="AB50" s="10">
        <f t="shared" si="1"/>
        <v>3.0709439001842429</v>
      </c>
    </row>
    <row r="51" spans="1:28" x14ac:dyDescent="0.2">
      <c r="A51" s="8">
        <v>403230</v>
      </c>
      <c r="B51" s="9" t="s">
        <v>28</v>
      </c>
      <c r="C51" s="10">
        <v>-36.533000000000001</v>
      </c>
      <c r="D51" s="10">
        <v>146.66829999999999</v>
      </c>
      <c r="E51" s="15">
        <v>2969.9720299999999</v>
      </c>
      <c r="F51" s="10">
        <v>85.02247713087047</v>
      </c>
      <c r="G51" s="10">
        <v>6.1896205803662063E-2</v>
      </c>
      <c r="H51" s="10">
        <v>4.0011922267160198</v>
      </c>
      <c r="I51" s="10">
        <v>0.63545850968838913</v>
      </c>
      <c r="J51" s="10">
        <v>0.47178794475044261</v>
      </c>
      <c r="K51" s="10">
        <v>0.6166118675535136</v>
      </c>
      <c r="L51" s="10">
        <v>3.9116984546147391</v>
      </c>
      <c r="M51" s="10">
        <v>5.2788776600027436</v>
      </c>
      <c r="N51" s="10">
        <v>10.914434436609829</v>
      </c>
      <c r="O51" s="10">
        <v>339.82363004396262</v>
      </c>
      <c r="P51" s="10">
        <v>11.135</v>
      </c>
      <c r="Q51" s="10">
        <v>0.44899800000000001</v>
      </c>
      <c r="R51" s="11">
        <v>1350.82</v>
      </c>
      <c r="S51" s="11">
        <v>5.24</v>
      </c>
      <c r="T51" s="12">
        <v>0.77869699999999997</v>
      </c>
      <c r="U51" s="10">
        <v>8.3985001574341425</v>
      </c>
      <c r="V51" s="10">
        <v>5</v>
      </c>
      <c r="W51" s="10">
        <v>5</v>
      </c>
      <c r="X51" s="10">
        <v>18.398500157434142</v>
      </c>
      <c r="Y51" s="10">
        <v>0.30609090909090902</v>
      </c>
      <c r="Z51" s="10">
        <v>0.4</v>
      </c>
      <c r="AA51" s="10">
        <v>1.23042021926504</v>
      </c>
      <c r="AB51" s="10">
        <f t="shared" si="1"/>
        <v>6.6876115375517351</v>
      </c>
    </row>
    <row r="52" spans="1:28" x14ac:dyDescent="0.2">
      <c r="A52" s="8">
        <v>403241</v>
      </c>
      <c r="B52" s="9" t="s">
        <v>22</v>
      </c>
      <c r="C52" s="10">
        <v>-36.162999999999997</v>
      </c>
      <c r="D52" s="10">
        <v>146.2364</v>
      </c>
      <c r="E52" s="15">
        <v>6265.1708600000002</v>
      </c>
      <c r="F52" s="10">
        <v>60.574710328011705</v>
      </c>
      <c r="G52" s="10">
        <v>3.549416368191434E-2</v>
      </c>
      <c r="H52" s="10">
        <v>7.5624585599888956</v>
      </c>
      <c r="I52" s="10">
        <v>0.37848848067967927</v>
      </c>
      <c r="J52" s="10">
        <v>0.90493876810248708</v>
      </c>
      <c r="K52" s="10">
        <v>1.826147004712334</v>
      </c>
      <c r="L52" s="10">
        <v>21.86847718307877</v>
      </c>
      <c r="M52" s="10">
        <v>6.8492855117442089</v>
      </c>
      <c r="N52" s="10">
        <v>31.82733694831748</v>
      </c>
      <c r="O52" s="10">
        <v>230.9434780667593</v>
      </c>
      <c r="P52" s="10">
        <v>12.148999999999999</v>
      </c>
      <c r="Q52" s="10">
        <v>7.31149</v>
      </c>
      <c r="R52" s="11">
        <v>1128</v>
      </c>
      <c r="S52" s="11">
        <v>4.47</v>
      </c>
      <c r="T52" s="12">
        <v>0.795678</v>
      </c>
      <c r="U52" s="10">
        <v>15.687349089992731</v>
      </c>
      <c r="V52" s="10">
        <v>17</v>
      </c>
      <c r="W52" s="10">
        <v>5</v>
      </c>
      <c r="X52" s="10">
        <v>37.687349089992729</v>
      </c>
      <c r="Y52" s="10">
        <v>0.37545454545454549</v>
      </c>
      <c r="Z52" s="10">
        <v>0.3</v>
      </c>
      <c r="AA52" s="10">
        <v>1.227455460299798</v>
      </c>
      <c r="AB52" s="10">
        <f t="shared" si="1"/>
        <v>3.2569429528428389</v>
      </c>
    </row>
    <row r="53" spans="1:28" x14ac:dyDescent="0.2">
      <c r="A53" s="8">
        <v>403244</v>
      </c>
      <c r="B53" s="9" t="s">
        <v>70</v>
      </c>
      <c r="C53" s="10">
        <v>-36.884</v>
      </c>
      <c r="D53" s="10">
        <v>147.0624</v>
      </c>
      <c r="E53" s="15">
        <v>121.49625</v>
      </c>
      <c r="F53" s="10">
        <v>95.517779355329907</v>
      </c>
      <c r="G53" s="10">
        <v>0</v>
      </c>
      <c r="H53" s="10">
        <v>4.4822206446701029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635.24643465426811</v>
      </c>
      <c r="P53" s="10">
        <v>9.2230000000000008</v>
      </c>
      <c r="Q53" s="10">
        <v>0.83765800000000001</v>
      </c>
      <c r="R53" s="11">
        <v>1541.43</v>
      </c>
      <c r="S53" s="11">
        <v>8.35</v>
      </c>
      <c r="T53" s="12">
        <v>0.82086300000000001</v>
      </c>
      <c r="U53" s="10">
        <v>0</v>
      </c>
      <c r="V53" s="10">
        <v>5</v>
      </c>
      <c r="W53" s="10">
        <v>5</v>
      </c>
      <c r="X53" s="10">
        <v>10</v>
      </c>
      <c r="Y53" s="10">
        <v>0.1091</v>
      </c>
      <c r="Z53" s="10">
        <v>0.3</v>
      </c>
      <c r="AA53" s="10">
        <v>0.7581528423529722</v>
      </c>
      <c r="AB53" s="10">
        <f t="shared" si="1"/>
        <v>7.581528423529722</v>
      </c>
    </row>
    <row r="54" spans="1:28" x14ac:dyDescent="0.2">
      <c r="A54" s="8">
        <v>404207</v>
      </c>
      <c r="B54" s="9" t="s">
        <v>49</v>
      </c>
      <c r="C54" s="10">
        <v>-36.610999999999997</v>
      </c>
      <c r="D54" s="10">
        <v>146.0592</v>
      </c>
      <c r="E54" s="15">
        <v>457.62196000000006</v>
      </c>
      <c r="F54" s="10">
        <v>52.390787802228715</v>
      </c>
      <c r="G54" s="10">
        <v>2.4255828981633661E-3</v>
      </c>
      <c r="H54" s="10">
        <v>7.9573716261343739</v>
      </c>
      <c r="I54" s="10">
        <v>0</v>
      </c>
      <c r="J54" s="10">
        <v>1.3332380290491299</v>
      </c>
      <c r="K54" s="10">
        <v>2.5053430565263959E-2</v>
      </c>
      <c r="L54" s="10">
        <v>36.864437187411191</v>
      </c>
      <c r="M54" s="10">
        <v>1.426686341713147</v>
      </c>
      <c r="N54" s="10">
        <v>39.649414988738727</v>
      </c>
      <c r="O54" s="10">
        <v>123.81433316308031</v>
      </c>
      <c r="P54" s="10">
        <v>12.401999999999999</v>
      </c>
      <c r="Q54" s="10">
        <v>9.7272499999999997</v>
      </c>
      <c r="R54" s="11">
        <v>974.04600000000005</v>
      </c>
      <c r="S54" s="11">
        <v>2.76</v>
      </c>
      <c r="T54" s="12">
        <v>0.70869700000000002</v>
      </c>
      <c r="U54" s="10">
        <v>12.48666856389497</v>
      </c>
      <c r="V54" s="10">
        <v>17</v>
      </c>
      <c r="W54" s="10">
        <v>5</v>
      </c>
      <c r="X54" s="10">
        <v>34.486668563894966</v>
      </c>
      <c r="Y54" s="10">
        <v>0.71018181818181825</v>
      </c>
      <c r="Z54" s="10">
        <v>0.2</v>
      </c>
      <c r="AA54" s="10">
        <v>1.5044506088904399</v>
      </c>
      <c r="AB54" s="10">
        <f t="shared" si="1"/>
        <v>4.362412119057189</v>
      </c>
    </row>
    <row r="55" spans="1:28" x14ac:dyDescent="0.2">
      <c r="A55" s="8">
        <v>405203</v>
      </c>
      <c r="B55" s="9" t="s">
        <v>25</v>
      </c>
      <c r="C55" s="10">
        <v>-37.247</v>
      </c>
      <c r="D55" s="10">
        <v>145.88929999999999</v>
      </c>
      <c r="E55" s="15">
        <v>3950.2240099999999</v>
      </c>
      <c r="F55" s="10">
        <v>70.166826058049296</v>
      </c>
      <c r="G55" s="10">
        <v>2.0939341614705032</v>
      </c>
      <c r="H55" s="10">
        <v>7.1283676390797899</v>
      </c>
      <c r="I55" s="10">
        <v>8.4153202238270011E-2</v>
      </c>
      <c r="J55" s="10">
        <v>0</v>
      </c>
      <c r="K55" s="10">
        <v>6.5260096477414695E-2</v>
      </c>
      <c r="L55" s="10">
        <v>20.260603651183821</v>
      </c>
      <c r="M55" s="10">
        <v>0.2008551915008992</v>
      </c>
      <c r="N55" s="10">
        <v>20.61087214140041</v>
      </c>
      <c r="O55" s="10">
        <v>294.22254092738018</v>
      </c>
      <c r="P55" s="10">
        <v>10.769</v>
      </c>
      <c r="Q55" s="10">
        <v>9.5750700000000002</v>
      </c>
      <c r="R55" s="11">
        <v>1210.42</v>
      </c>
      <c r="S55" s="11">
        <v>5.0199999999999996</v>
      </c>
      <c r="T55" s="12">
        <v>0.88574600000000003</v>
      </c>
      <c r="U55" s="10">
        <v>5.9815599962848687</v>
      </c>
      <c r="V55" s="10">
        <v>17</v>
      </c>
      <c r="W55" s="10">
        <v>5</v>
      </c>
      <c r="X55" s="10">
        <v>27.981559996284869</v>
      </c>
      <c r="Y55" s="10">
        <v>0.26545454545454539</v>
      </c>
      <c r="Z55" s="10">
        <v>0.4</v>
      </c>
      <c r="AA55" s="10">
        <v>0.79371448101749553</v>
      </c>
      <c r="AB55" s="10">
        <f t="shared" si="1"/>
        <v>2.8365626545584934</v>
      </c>
    </row>
    <row r="56" spans="1:28" x14ac:dyDescent="0.2">
      <c r="A56" s="8">
        <v>405205</v>
      </c>
      <c r="B56" s="9" t="s">
        <v>72</v>
      </c>
      <c r="C56" s="10">
        <v>-37.414000000000001</v>
      </c>
      <c r="D56" s="10">
        <v>145.56399999999999</v>
      </c>
      <c r="E56" s="15">
        <v>107.25751</v>
      </c>
      <c r="F56" s="10">
        <v>99.982033892078988</v>
      </c>
      <c r="G56" s="10">
        <v>0</v>
      </c>
      <c r="H56" s="10">
        <v>1.7966107921021102E-2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399.94925042799071</v>
      </c>
      <c r="P56" s="10">
        <v>10.573</v>
      </c>
      <c r="Q56" s="10">
        <v>11.3108</v>
      </c>
      <c r="R56" s="11">
        <v>1514.13</v>
      </c>
      <c r="S56" s="11">
        <v>7.01</v>
      </c>
      <c r="T56" s="12">
        <v>0.84328800000000004</v>
      </c>
      <c r="U56" s="10">
        <v>0</v>
      </c>
      <c r="V56" s="10">
        <v>5</v>
      </c>
      <c r="W56" s="10">
        <v>5</v>
      </c>
      <c r="X56" s="10">
        <v>10</v>
      </c>
      <c r="Y56" s="10">
        <v>0.45727272727272728</v>
      </c>
      <c r="Z56" s="10">
        <v>0.4</v>
      </c>
      <c r="AA56" s="10">
        <v>2.0458368242593332</v>
      </c>
      <c r="AB56" s="10">
        <f t="shared" si="1"/>
        <v>20.458368242593334</v>
      </c>
    </row>
    <row r="57" spans="1:28" x14ac:dyDescent="0.2">
      <c r="A57" s="8">
        <v>405209</v>
      </c>
      <c r="B57" s="9" t="s">
        <v>43</v>
      </c>
      <c r="C57" s="10">
        <v>-37.317999999999998</v>
      </c>
      <c r="D57" s="10">
        <v>145.71289999999999</v>
      </c>
      <c r="E57" s="15">
        <v>627.76232000000005</v>
      </c>
      <c r="F57" s="10">
        <v>81.174489733630395</v>
      </c>
      <c r="G57" s="10">
        <v>0</v>
      </c>
      <c r="H57" s="10">
        <v>5.4196546871433764</v>
      </c>
      <c r="I57" s="10">
        <v>0</v>
      </c>
      <c r="J57" s="10">
        <v>0</v>
      </c>
      <c r="K57" s="10">
        <v>0.92971492777712428</v>
      </c>
      <c r="L57" s="10">
        <v>12.398577856663969</v>
      </c>
      <c r="M57" s="10">
        <v>7.7562794785134614E-2</v>
      </c>
      <c r="N57" s="10">
        <v>13.40585557922623</v>
      </c>
      <c r="O57" s="10">
        <v>426.04332972853342</v>
      </c>
      <c r="P57" s="10">
        <v>10.855</v>
      </c>
      <c r="Q57" s="10">
        <v>1.84274</v>
      </c>
      <c r="R57" s="11">
        <v>1446.24</v>
      </c>
      <c r="S57" s="11">
        <v>5.98</v>
      </c>
      <c r="T57" s="12">
        <v>1.02763</v>
      </c>
      <c r="U57" s="10">
        <v>6.4777662194984886</v>
      </c>
      <c r="V57" s="10">
        <v>17</v>
      </c>
      <c r="W57" s="10">
        <v>5</v>
      </c>
      <c r="X57" s="10">
        <v>28.477766219498488</v>
      </c>
      <c r="Y57" s="10">
        <v>0.37454545454545463</v>
      </c>
      <c r="Z57" s="10">
        <v>0.4</v>
      </c>
      <c r="AA57" s="10">
        <v>1.875323971774425</v>
      </c>
      <c r="AB57" s="10">
        <f t="shared" si="1"/>
        <v>6.5852214577504551</v>
      </c>
    </row>
    <row r="58" spans="1:28" x14ac:dyDescent="0.2">
      <c r="A58" s="8">
        <v>405219</v>
      </c>
      <c r="B58" s="9" t="s">
        <v>41</v>
      </c>
      <c r="C58" s="10">
        <v>-37.331000000000003</v>
      </c>
      <c r="D58" s="10">
        <v>146.13079999999999</v>
      </c>
      <c r="E58" s="15">
        <v>701.90323000000001</v>
      </c>
      <c r="F58" s="10">
        <v>99.449623561356162</v>
      </c>
      <c r="G58" s="10">
        <v>0</v>
      </c>
      <c r="H58" s="10">
        <v>0.54677765195638151</v>
      </c>
      <c r="I58" s="10">
        <v>0</v>
      </c>
      <c r="J58" s="10">
        <v>0</v>
      </c>
      <c r="K58" s="10">
        <v>0</v>
      </c>
      <c r="L58" s="10">
        <v>3.5987866874469289E-3</v>
      </c>
      <c r="M58" s="10">
        <v>0</v>
      </c>
      <c r="N58" s="10">
        <v>3.5987866874469289E-3</v>
      </c>
      <c r="O58" s="10">
        <v>455.54195684366772</v>
      </c>
      <c r="P58" s="10">
        <v>9.7530000000000001</v>
      </c>
      <c r="Q58" s="10">
        <v>5.3837299999999999</v>
      </c>
      <c r="R58" s="11">
        <v>1416.83</v>
      </c>
      <c r="S58" s="11">
        <v>6.01</v>
      </c>
      <c r="T58" s="12">
        <v>0.87602199999999997</v>
      </c>
      <c r="U58" s="10">
        <v>6.629684835614732E-4</v>
      </c>
      <c r="V58" s="10">
        <v>5</v>
      </c>
      <c r="W58" s="10">
        <v>5</v>
      </c>
      <c r="X58" s="10">
        <v>10.00066296848356</v>
      </c>
      <c r="Y58" s="10">
        <v>0.15109090909090911</v>
      </c>
      <c r="Z58" s="10">
        <v>0.3</v>
      </c>
      <c r="AA58" s="10">
        <v>0.91678592218474342</v>
      </c>
      <c r="AB58" s="10">
        <f t="shared" si="1"/>
        <v>9.1672514619674175</v>
      </c>
    </row>
    <row r="59" spans="1:28" x14ac:dyDescent="0.2">
      <c r="A59" s="8">
        <v>405251</v>
      </c>
      <c r="B59" s="9" t="s">
        <v>71</v>
      </c>
      <c r="C59" s="10">
        <v>-36.969000000000001</v>
      </c>
      <c r="D59" s="10">
        <v>145.78540000000001</v>
      </c>
      <c r="E59" s="15">
        <v>117.91691</v>
      </c>
      <c r="F59" s="10">
        <v>48.283253012651038</v>
      </c>
      <c r="G59" s="10">
        <v>0</v>
      </c>
      <c r="H59" s="10">
        <v>5.7840813501642812</v>
      </c>
      <c r="I59" s="10">
        <v>0</v>
      </c>
      <c r="J59" s="10">
        <v>0</v>
      </c>
      <c r="K59" s="10">
        <v>0.3288332436798081</v>
      </c>
      <c r="L59" s="10">
        <v>44.291942521221102</v>
      </c>
      <c r="M59" s="10">
        <v>1.3118898722837971</v>
      </c>
      <c r="N59" s="10">
        <v>45.932665637184712</v>
      </c>
      <c r="O59" s="10">
        <v>78.953905608773013</v>
      </c>
      <c r="P59" s="10">
        <v>11.74</v>
      </c>
      <c r="Q59" s="10">
        <v>0.92037199999999997</v>
      </c>
      <c r="R59" s="11">
        <v>961.53599999999994</v>
      </c>
      <c r="S59" s="11">
        <v>2.82</v>
      </c>
      <c r="T59" s="12">
        <v>0.69165600000000005</v>
      </c>
      <c r="U59" s="10">
        <v>9.6443035635855789</v>
      </c>
      <c r="V59" s="10">
        <v>17</v>
      </c>
      <c r="W59" s="10">
        <v>5</v>
      </c>
      <c r="X59" s="10">
        <v>31.644303563585581</v>
      </c>
      <c r="Y59" s="10">
        <v>0.76127272727272721</v>
      </c>
      <c r="Z59" s="10">
        <v>0.3</v>
      </c>
      <c r="AA59" s="10">
        <v>0.90273119205101893</v>
      </c>
      <c r="AB59" s="10">
        <f t="shared" si="1"/>
        <v>2.8527446977528976</v>
      </c>
    </row>
    <row r="60" spans="1:28" x14ac:dyDescent="0.2">
      <c r="A60" s="8">
        <v>405264</v>
      </c>
      <c r="B60" s="9" t="s">
        <v>54</v>
      </c>
      <c r="C60" s="10">
        <v>-37.518999999999998</v>
      </c>
      <c r="D60" s="10">
        <v>146.0761</v>
      </c>
      <c r="E60" s="15">
        <v>332.03656000000001</v>
      </c>
      <c r="F60" s="10">
        <v>99.144305072911237</v>
      </c>
      <c r="G60" s="10">
        <v>0</v>
      </c>
      <c r="H60" s="10">
        <v>0.48078741690372889</v>
      </c>
      <c r="I60" s="10">
        <v>0</v>
      </c>
      <c r="J60" s="10">
        <v>0</v>
      </c>
      <c r="K60" s="10">
        <v>0</v>
      </c>
      <c r="L60" s="10">
        <v>0.374907510185023</v>
      </c>
      <c r="M60" s="10">
        <v>0</v>
      </c>
      <c r="N60" s="10">
        <v>0.374907510185023</v>
      </c>
      <c r="O60" s="10">
        <v>505.28026190850778</v>
      </c>
      <c r="P60" s="10">
        <v>9.4209999999999994</v>
      </c>
      <c r="Q60" s="10">
        <v>9.0821400000000008</v>
      </c>
      <c r="R60" s="11">
        <v>1591.85</v>
      </c>
      <c r="S60" s="11">
        <v>6.59</v>
      </c>
      <c r="T60" s="12">
        <v>0.84934399999999999</v>
      </c>
      <c r="U60" s="10">
        <v>8.4230470313269107E-2</v>
      </c>
      <c r="V60" s="10">
        <v>5</v>
      </c>
      <c r="W60" s="10">
        <v>5</v>
      </c>
      <c r="X60" s="10">
        <v>10.084230470313269</v>
      </c>
      <c r="Y60" s="10">
        <v>0.29545454545454541</v>
      </c>
      <c r="Z60" s="10">
        <v>0.4</v>
      </c>
      <c r="AA60" s="10">
        <v>1.8359916860853021</v>
      </c>
      <c r="AB60" s="10">
        <f t="shared" si="1"/>
        <v>18.206562131738611</v>
      </c>
    </row>
    <row r="61" spans="1:28" x14ac:dyDescent="0.2">
      <c r="A61" s="8">
        <v>415207</v>
      </c>
      <c r="B61" s="9" t="s">
        <v>57</v>
      </c>
      <c r="C61" s="10">
        <v>-37.185000000000002</v>
      </c>
      <c r="D61" s="10">
        <v>143.18459999999999</v>
      </c>
      <c r="E61" s="15">
        <v>306.67140999999998</v>
      </c>
      <c r="F61" s="10">
        <v>45.056619395984782</v>
      </c>
      <c r="G61" s="10">
        <v>1.04378820314551E-2</v>
      </c>
      <c r="H61" s="10">
        <v>7.1710401696721577</v>
      </c>
      <c r="I61" s="10">
        <v>0.39660038736574771</v>
      </c>
      <c r="J61" s="10">
        <v>0</v>
      </c>
      <c r="K61" s="10">
        <v>2.1339680800371972</v>
      </c>
      <c r="L61" s="10">
        <v>44.456250421257067</v>
      </c>
      <c r="M61" s="10">
        <v>0.77508366365159376</v>
      </c>
      <c r="N61" s="10">
        <v>47.761902552311597</v>
      </c>
      <c r="O61" s="10">
        <v>24.697728188202241</v>
      </c>
      <c r="P61" s="10">
        <v>12.04</v>
      </c>
      <c r="Q61" s="10">
        <v>6.1793199999999997</v>
      </c>
      <c r="R61" s="11">
        <v>712.53499999999997</v>
      </c>
      <c r="S61" s="11">
        <v>0.65</v>
      </c>
      <c r="T61" s="12">
        <v>0.68454199999999998</v>
      </c>
      <c r="U61" s="10">
        <v>14.69473373465104</v>
      </c>
      <c r="V61" s="10">
        <v>17</v>
      </c>
      <c r="W61" s="10">
        <v>5</v>
      </c>
      <c r="X61" s="10">
        <v>36.694733734651038</v>
      </c>
      <c r="Y61" s="10">
        <v>1.126181818181818</v>
      </c>
      <c r="Z61" s="10">
        <v>0</v>
      </c>
      <c r="AA61" s="10">
        <v>0.49979376652981478</v>
      </c>
      <c r="AB61" s="10">
        <f t="shared" si="1"/>
        <v>1.3620313207446899</v>
      </c>
    </row>
    <row r="68" spans="8:8" x14ac:dyDescent="0.2">
      <c r="H68" s="13"/>
    </row>
  </sheetData>
  <mergeCells count="3">
    <mergeCell ref="F1:N1"/>
    <mergeCell ref="O1:T1"/>
    <mergeCell ref="U1:A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The University of Melbourne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Olaleye John Babatunde</dc:creator>
  <cp:keywords/>
  <dc:description/>
  <cp:lastModifiedBy>Olaleye John Babatunde</cp:lastModifiedBy>
  <cp:revision/>
  <cp:lastPrinted>2025-03-18T10:40:27Z</cp:lastPrinted>
  <dcterms:created xsi:type="dcterms:W3CDTF">2024-12-16T04:34:33Z</dcterms:created>
  <dcterms:modified xsi:type="dcterms:W3CDTF">2025-04-30T04:58:37Z</dcterms:modified>
  <cp:category/>
  <cp:contentStatus/>
</cp:coreProperties>
</file>